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BB916F2-D63C-43A5-873D-8C20B76E22F5}" xr6:coauthVersionLast="47" xr6:coauthVersionMax="47" xr10:uidLastSave="{00000000-0000-0000-0000-000000000000}"/>
  <bookViews>
    <workbookView xWindow="-108" yWindow="-108" windowWidth="23256" windowHeight="12456" tabRatio="891" xr2:uid="{00000000-000D-0000-FFFF-FFFF00000000}"/>
  </bookViews>
  <sheets>
    <sheet name="Phu luc 1" sheetId="20" r:id="rId1"/>
  </sheets>
  <definedNames>
    <definedName name="_xlnm.Print_Titles" localSheetId="0">'Phu luc 1'!$6:$7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20" l="1"/>
  <c r="M53" i="20"/>
  <c r="K53" i="20" l="1"/>
  <c r="K40" i="20"/>
  <c r="K25" i="20"/>
  <c r="K9" i="20"/>
  <c r="O53" i="20" l="1"/>
  <c r="L53" i="20"/>
  <c r="I53" i="20"/>
  <c r="G53" i="20"/>
  <c r="F53" i="20"/>
  <c r="E53" i="20"/>
  <c r="C53" i="20"/>
  <c r="O40" i="20"/>
  <c r="L40" i="20"/>
  <c r="I40" i="20"/>
  <c r="H40" i="20"/>
  <c r="G40" i="20"/>
  <c r="F40" i="20"/>
  <c r="E40" i="20"/>
  <c r="C40" i="20"/>
  <c r="O25" i="20"/>
  <c r="L25" i="20"/>
  <c r="K57" i="20"/>
  <c r="J25" i="20"/>
  <c r="I25" i="20"/>
  <c r="H25" i="20"/>
  <c r="G25" i="20"/>
  <c r="F25" i="20"/>
  <c r="E25" i="20"/>
  <c r="C25" i="20"/>
  <c r="O9" i="20"/>
  <c r="M9" i="20"/>
  <c r="L9" i="20"/>
  <c r="I9" i="20"/>
  <c r="H9" i="20"/>
  <c r="G9" i="20"/>
  <c r="F9" i="20"/>
  <c r="E9" i="20"/>
  <c r="C9" i="20"/>
  <c r="G57" i="20" l="1"/>
  <c r="E57" i="20"/>
  <c r="C57" i="20"/>
  <c r="F57" i="20"/>
  <c r="H57" i="20"/>
  <c r="L57" i="20"/>
  <c r="O57" i="20"/>
  <c r="I57" i="20"/>
  <c r="M34" i="20"/>
  <c r="M25" i="20" l="1"/>
  <c r="M5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GV+NV biên chế</t>
        </r>
      </text>
    </comment>
    <comment ref="K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HĐ bảo vệ</t>
        </r>
      </text>
    </comment>
  </commentList>
</comments>
</file>

<file path=xl/sharedStrings.xml><?xml version="1.0" encoding="utf-8"?>
<sst xmlns="http://schemas.openxmlformats.org/spreadsheetml/2006/main" count="125" uniqueCount="112">
  <si>
    <t>STT</t>
  </si>
  <si>
    <t>I</t>
  </si>
  <si>
    <t>II</t>
  </si>
  <si>
    <t>Ghi chú</t>
  </si>
  <si>
    <t>Số lượng giao năm 2025</t>
  </si>
  <si>
    <t>Số lượng hiện có dự kiến tính đến ngày 01/7/2025</t>
  </si>
  <si>
    <t>Số lượng hiện có tính đến ngày 20/5/2025</t>
  </si>
  <si>
    <t>Số lượng nghỉ hưu, chế độ… từ ngày 20/5/2025 đến ngày 01/7/2025</t>
  </si>
  <si>
    <t>Tên đơn vị sự nghiệp giáo dục</t>
  </si>
  <si>
    <t>Cấp mầm non</t>
  </si>
  <si>
    <t>Cấp Tiểu học</t>
  </si>
  <si>
    <t>Cấp Trung học cơ sở</t>
  </si>
  <si>
    <t>III</t>
  </si>
  <si>
    <t>IV</t>
  </si>
  <si>
    <t>Cấp Tiểu học và THCS</t>
  </si>
  <si>
    <r>
      <t xml:space="preserve">Nơi đặt trụ sở </t>
    </r>
    <r>
      <rPr>
        <i/>
        <sz val="10"/>
        <color theme="1"/>
        <rFont val="Times New Roman"/>
        <family val="1"/>
      </rPr>
      <t>(Ghi rõ xã/phường/thị trấn hiện nay)</t>
    </r>
  </si>
  <si>
    <t xml:space="preserve">Tổng số </t>
  </si>
  <si>
    <t>TỔNG CỘNG</t>
  </si>
  <si>
    <t>Số lượng người làm việc</t>
  </si>
  <si>
    <t>Tình hình quản lý, sử dụng trụ sở và tài sản khác</t>
  </si>
  <si>
    <t>Số trụ sở làm việc</t>
  </si>
  <si>
    <t>Tài sản cố định khác</t>
  </si>
  <si>
    <t>Diện tích trụ sở làm việc (m2)</t>
  </si>
  <si>
    <t>Tổng số nhóm, lớp năm học 2024-2025</t>
  </si>
  <si>
    <t>Xe Ô tô (nếu có)</t>
  </si>
  <si>
    <t>HĐLĐ</t>
  </si>
  <si>
    <t>Số lượng HĐLĐ theo Nghị định số 111</t>
  </si>
  <si>
    <t>Số lượng HĐLĐ khác</t>
  </si>
  <si>
    <t>Trường Mầm non Phổ Châu</t>
  </si>
  <si>
    <t>Trường Mầm non Phổ Khánh</t>
  </si>
  <si>
    <t>Phường Phổ Thạnh, thị xã Đức Phổ, tỉnh Quảng Ngãi</t>
  </si>
  <si>
    <t>Trường Mầm non Phổ Cường</t>
  </si>
  <si>
    <t>Trường Mầm non Phổ Hòa</t>
  </si>
  <si>
    <t>Trường Mầm non Nguyễn Nghiêm</t>
  </si>
  <si>
    <t>Trường Mầm non Phổ Ninh</t>
  </si>
  <si>
    <t>Phường Phổ Ninh, thị xã Đức Phổ, Quảng Ngãi</t>
  </si>
  <si>
    <t>Trường Mầm non Phổ Minh</t>
  </si>
  <si>
    <t>Phường Phổ Minh, Thị xã Đức Phổ, Tỉnh Quảng Ngãi</t>
  </si>
  <si>
    <t>Trường Mầm non Phổ Văn</t>
  </si>
  <si>
    <t>Trường Mầm non Phổ Nhơn</t>
  </si>
  <si>
    <t>Trường Mầm non Phổ Thuận</t>
  </si>
  <si>
    <t xml:space="preserve">Trường Mầm non Phổ Quang </t>
  </si>
  <si>
    <t>Trường Mầm non  Phổ Phong</t>
  </si>
  <si>
    <t>Trường Mầm non Phổ An</t>
  </si>
  <si>
    <t>Trường Mầm non Phổ Vinh</t>
  </si>
  <si>
    <t xml:space="preserve">Phường Phổ Quang, thị xã Đức Phổ, tỉnh Quảng Ngãi </t>
  </si>
  <si>
    <t xml:space="preserve">Phường Phổ Vinh, thị xã Đức Phổ, tỉnh Quảng Ngãi </t>
  </si>
  <si>
    <t>Trường Tiểu học số 1 Phổ Thạnh</t>
  </si>
  <si>
    <t xml:space="preserve">Phường Phổ Thạnh, thị xã Đức Phổ, tỉnh Quảng Ngãi </t>
  </si>
  <si>
    <t>Trường Tiểu học số 2 Phổ Thạnh</t>
  </si>
  <si>
    <t>Trường Tiểu học số 3 Phổ Thạnh</t>
  </si>
  <si>
    <t>Trường Tiểu học Phổ Khánh</t>
  </si>
  <si>
    <t xml:space="preserve">Xã Phổ Khánh, thị xã Đức Phổ, tỉnh Quảng Ngãi </t>
  </si>
  <si>
    <t>Trường Tiểu học Phổ Cường</t>
  </si>
  <si>
    <t>Trường Tiểu học Phổ Vinh</t>
  </si>
  <si>
    <t>Trường Tiểu học Nguyễn Nghiêm</t>
  </si>
  <si>
    <t>Trường Tiểu học Phổ Ninh</t>
  </si>
  <si>
    <t>Trường Tiểu học Phổ Văn</t>
  </si>
  <si>
    <t>Trường Tiểu học Phổ Thuận</t>
  </si>
  <si>
    <t>Trường Tiểu học Phổ Nhơn</t>
  </si>
  <si>
    <t>xã Phổ Nhơn, thị xã Đức Phổ, tỉnh Quảng Ngãi</t>
  </si>
  <si>
    <t>Trường Tiểu học Phổ Quang</t>
  </si>
  <si>
    <t>Trường Tiểu học Phổ An</t>
  </si>
  <si>
    <t>Trường THCS Phổ Thạnh</t>
  </si>
  <si>
    <t>Trường THCS Phổ Khánh</t>
  </si>
  <si>
    <t>Xã Phổ Khánh, thị xã Đức Phổ, tỉnh Quảng Ngãi</t>
  </si>
  <si>
    <t>Trường THCS Phổ Cường</t>
  </si>
  <si>
    <t>Xã Phổ Cường, thị xã Đức Phổ, tỉnh Quảng Ngãi</t>
  </si>
  <si>
    <t>Trường THCS Phổ Vinh</t>
  </si>
  <si>
    <t>Phường Phổ Vinh, thị xã Đức Phổ, tỉnh Quảng Ngãi</t>
  </si>
  <si>
    <t>Trường THCS Nguyễn Nghiêm</t>
  </si>
  <si>
    <t>Trường THCS Phổ Văn</t>
  </si>
  <si>
    <t>Phường Nguyễn Nghiêm, thị xã Đức Phổ, tỉnh Quảng Ngãi</t>
  </si>
  <si>
    <t>Trường THCS Phổ Thuận</t>
  </si>
  <si>
    <t>Xã Phổ Thuận, thị xã Đức Phổ, tỉnh Quảng Ngãi</t>
  </si>
  <si>
    <t>Trường THCS Phổ Quang</t>
  </si>
  <si>
    <t>Trường THCS Phổ An</t>
  </si>
  <si>
    <t>Xã Phổ An,thị xã Đức Phổ, tỉnh Quảng Ngãi</t>
  </si>
  <si>
    <t>Trường THCS Phổ Phong</t>
  </si>
  <si>
    <t>Xã Phổ Phong, Thị xã Đức Phổ, tỉnh Quảng Ngãi</t>
  </si>
  <si>
    <t>Trường THCS Phổ Ninh</t>
  </si>
  <si>
    <t>Trường THCS Phổ Nhơn</t>
  </si>
  <si>
    <t>Trường Tiểu học Phổ Phong</t>
  </si>
  <si>
    <t>Trường Tiểu học và Trung học cơ sở Phổ Châu</t>
  </si>
  <si>
    <t>Trường Tiểu học và Trung học cơ sở  Phổ Hòa</t>
  </si>
  <si>
    <t>Xã Phổ Châu, thị xã Đức Phổ, tỉnh Quảng Ngãi</t>
  </si>
  <si>
    <t>Phường Phổ Hòa, thị xã Đức Phổ, tỉnh Quảng Ngãi</t>
  </si>
  <si>
    <t>Trường Mầm non Phổ Thạnh</t>
  </si>
  <si>
    <t>Trường Tiểu học và Trung học cơ sở Phổ Minh</t>
  </si>
  <si>
    <t>Phường Phổ Ninh, Thị Xã Đức Phổ, tỉnh Quảng Ngãi</t>
  </si>
  <si>
    <t>Phường Phổ Ninh, thị Xã Đức Phổ, tỉnh Quảng Ngãi</t>
  </si>
  <si>
    <t>Xã Phổ Phong, thị xã Đức Phổ,  tỉnh Quảng Ngãi</t>
  </si>
  <si>
    <t>Phường Nguyễn Nghiêm, Thị Xã Đức Phổ, tỉnh Quảng Ngãi</t>
  </si>
  <si>
    <t>Phường Nguyễn Nghiêm, thị Xã Đức Phổ, tỉnh Quảng Ngãi</t>
  </si>
  <si>
    <t>Phường Phổ Văn, thị xã Đức Phổ,  tỉnh Quảng Ngãi</t>
  </si>
  <si>
    <t>ỦY BAN NHÂN DÂN</t>
  </si>
  <si>
    <t>THỊ XÃ ĐỨC PHỔ</t>
  </si>
  <si>
    <t>CỘNG HOÀ XÃ HỘI CHỦ NGHĨA VIỆT NAM</t>
  </si>
  <si>
    <t>Độc lập - Tự do - Hạnh phúc</t>
  </si>
  <si>
    <t>Phường Phổ Văn, thị xã Đức Phổ, tỉnh Quảng Ngãi</t>
  </si>
  <si>
    <t>01 giáo viên chuyển công tác ra ngoài thị xã kể từ ngày 01/6/2025</t>
  </si>
  <si>
    <t>có 01 giáo viên được tuyển dụng kể từ ngày 01/6/2025</t>
  </si>
  <si>
    <t>có 01 giáo viên kéo dài nghỉ thai sản, nhận việc vào tháng 7/2025</t>
  </si>
  <si>
    <t xml:space="preserve">Xã Phổ Cường, thị xã Đức Phổ, tỉnh Quảng Ngãi </t>
  </si>
  <si>
    <t xml:space="preserve">Xã Phổ An, thị xã Đức Phổ, tỉnh Quảng Ngãi </t>
  </si>
  <si>
    <t>Xã Phổ Nhơn, thị xã Đức Phổ, tỉnh Quảng Ngãi</t>
  </si>
  <si>
    <t xml:space="preserve"> Xã Phổ Thuận, thị xã Đức Phổ, Quảng Ngãi</t>
  </si>
  <si>
    <t xml:space="preserve">Xã Phổ Phong, thị xã Đức Phổ, tỉnh Quảng Ngãi </t>
  </si>
  <si>
    <t>Xã Phổ Thuận, thị xã Đức Phổ, Quảng Ngãi</t>
  </si>
  <si>
    <t xml:space="preserve"> Phường Phổ Văn, thị xã Đức Phổ, tỉnh Quảng Ngãi</t>
  </si>
  <si>
    <r>
      <t xml:space="preserve">PHỤ LỤC 1
Hiện trạng đơn vị sự nghiệp giáo dục công lập thuộc UBND thị xã hiện nay </t>
    </r>
    <r>
      <rPr>
        <b/>
        <i/>
        <sz val="14"/>
        <color theme="1"/>
        <rFont val="Times New Roman"/>
        <family val="1"/>
      </rPr>
      <t xml:space="preserve">(tính đến ngày 20/5/2025)
</t>
    </r>
    <r>
      <rPr>
        <i/>
        <sz val="14"/>
        <color theme="1"/>
        <rFont val="Times New Roman"/>
        <family val="1"/>
      </rPr>
      <t>(Kèm theo Đề án số        /ĐA-UBND ngày      /5/2025 của UBND thị xã Đức Phổ)</t>
    </r>
  </si>
  <si>
    <t>Có 01 công chức chuyển về kể từ ngày 01/6/2025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</si>
</sst>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₫_-;\-* #,##0.00\ _₫_-;_-* &quot;-&quot;??\ _₫_-;_-@_-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#,##0.0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 Light"/>
      <family val="1"/>
      <scheme val="maj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1" fillId="2" borderId="1" xfId="0" quotePrefix="1" applyFont="1" applyFill="1" applyBorder="1" applyAlignment="1">
      <alignment horizontal="center" vertical="center"/>
    </xf>
    <xf numFmtId="0" fontId="0" fillId="2" borderId="0" xfId="0" applyFill="1"/>
    <xf numFmtId="0" fontId="1" fillId="2" borderId="2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1" xfId="0" quotePrefix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6" fillId="3" borderId="1" xfId="0" quotePrefix="1" applyFont="1" applyFill="1" applyBorder="1" applyAlignment="1">
      <alignment horizontal="center" vertical="center"/>
    </xf>
    <xf numFmtId="0" fontId="15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3" fontId="2" fillId="2" borderId="9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6" fontId="2" fillId="2" borderId="1" xfId="7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19" fillId="2" borderId="0" xfId="0" applyFont="1" applyFill="1"/>
    <xf numFmtId="0" fontId="20" fillId="2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5" fontId="2" fillId="2" borderId="1" xfId="7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8" fillId="2" borderId="1" xfId="0" quotePrefix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2" fillId="2" borderId="0" xfId="0" applyFont="1" applyFill="1"/>
    <xf numFmtId="0" fontId="14" fillId="2" borderId="0" xfId="0" applyFont="1" applyFill="1"/>
    <xf numFmtId="165" fontId="2" fillId="2" borderId="0" xfId="7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8">
    <cellStyle name="Comma" xfId="7" builtinId="3"/>
    <cellStyle name="Normal" xfId="0" builtinId="0"/>
    <cellStyle name="Normal 2" xfId="4" xr:uid="{00000000-0005-0000-0000-000002000000}"/>
    <cellStyle name="Normal 2 2" xfId="5" xr:uid="{00000000-0005-0000-0000-000003000000}"/>
    <cellStyle name="Normal 20" xfId="3" xr:uid="{00000000-0005-0000-0000-000004000000}"/>
    <cellStyle name="Normal 21" xfId="2" xr:uid="{00000000-0005-0000-0000-000005000000}"/>
    <cellStyle name="Normal 6" xfId="6" xr:uid="{00000000-0005-0000-0000-000006000000}"/>
    <cellStyle name="Normal 7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314325</xdr:colOff>
      <xdr:row>5</xdr:row>
      <xdr:rowOff>19050</xdr:rowOff>
    </xdr:from>
    <xdr:to>
      <xdr:col>25</xdr:col>
      <xdr:colOff>120375</xdr:colOff>
      <xdr:row>5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0800" y="781050"/>
          <a:ext cx="3235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619125</xdr:colOff>
      <xdr:row>2</xdr:row>
      <xdr:rowOff>38100</xdr:rowOff>
    </xdr:from>
    <xdr:to>
      <xdr:col>1</xdr:col>
      <xdr:colOff>1114425</xdr:colOff>
      <xdr:row>2</xdr:row>
      <xdr:rowOff>38100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2500" y="485775"/>
          <a:ext cx="495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2</xdr:row>
      <xdr:rowOff>38100</xdr:rowOff>
    </xdr:from>
    <xdr:to>
      <xdr:col>13</xdr:col>
      <xdr:colOff>219075</xdr:colOff>
      <xdr:row>2</xdr:row>
      <xdr:rowOff>38100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943600" y="485775"/>
          <a:ext cx="2076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4</xdr:row>
      <xdr:rowOff>19050</xdr:rowOff>
    </xdr:from>
    <xdr:to>
      <xdr:col>10</xdr:col>
      <xdr:colOff>190500</xdr:colOff>
      <xdr:row>4</xdr:row>
      <xdr:rowOff>19050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267075" y="1552575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topLeftCell="A55" zoomScaleNormal="100" workbookViewId="0">
      <selection activeCell="H70" sqref="H70"/>
    </sheetView>
  </sheetViews>
  <sheetFormatPr defaultColWidth="9.109375" defaultRowHeight="14.4" x14ac:dyDescent="0.3"/>
  <cols>
    <col min="1" max="1" width="5" style="2" customWidth="1"/>
    <col min="2" max="2" width="20" style="2" customWidth="1"/>
    <col min="3" max="3" width="5.5546875" style="2" customWidth="1"/>
    <col min="4" max="4" width="12.88671875" style="2" customWidth="1"/>
    <col min="5" max="5" width="7.5546875" style="2" customWidth="1"/>
    <col min="6" max="6" width="7" style="2" customWidth="1"/>
    <col min="7" max="7" width="9.5546875" style="2" customWidth="1"/>
    <col min="8" max="8" width="9.109375" style="2" customWidth="1"/>
    <col min="9" max="9" width="9.33203125" style="2" customWidth="1"/>
    <col min="10" max="10" width="5.88671875" style="2" customWidth="1"/>
    <col min="11" max="11" width="6.6640625" style="2" customWidth="1"/>
    <col min="12" max="12" width="5.6640625" style="21" customWidth="1"/>
    <col min="13" max="13" width="12.6640625" style="2" customWidth="1"/>
    <col min="14" max="14" width="5.5546875" style="2" customWidth="1"/>
    <col min="15" max="15" width="6.88671875" style="12" customWidth="1"/>
    <col min="16" max="16" width="12.109375" style="2" customWidth="1"/>
    <col min="17" max="16384" width="9.109375" style="2"/>
  </cols>
  <sheetData>
    <row r="1" spans="1:16" ht="16.8" x14ac:dyDescent="0.3">
      <c r="B1" s="63" t="s">
        <v>95</v>
      </c>
      <c r="C1" s="63"/>
      <c r="H1" s="63" t="s">
        <v>97</v>
      </c>
      <c r="I1" s="63"/>
      <c r="J1" s="63"/>
      <c r="K1" s="63"/>
      <c r="L1" s="63"/>
      <c r="M1" s="63"/>
      <c r="N1" s="63"/>
      <c r="O1" s="63"/>
      <c r="P1" s="63"/>
    </row>
    <row r="2" spans="1:16" ht="17.399999999999999" x14ac:dyDescent="0.3">
      <c r="B2" s="63" t="s">
        <v>96</v>
      </c>
      <c r="C2" s="63"/>
      <c r="H2" s="64" t="s">
        <v>98</v>
      </c>
      <c r="I2" s="64"/>
      <c r="J2" s="64"/>
      <c r="K2" s="64"/>
      <c r="L2" s="64"/>
      <c r="M2" s="64"/>
      <c r="N2" s="64"/>
      <c r="O2" s="64"/>
      <c r="P2" s="64"/>
    </row>
    <row r="3" spans="1:16" ht="25.5" customHeight="1" x14ac:dyDescent="0.3">
      <c r="L3" s="57"/>
    </row>
    <row r="4" spans="1:16" s="56" customFormat="1" ht="60" customHeight="1" x14ac:dyDescent="0.35">
      <c r="A4" s="67" t="s">
        <v>110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16.5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M5" s="35"/>
      <c r="N5" s="35"/>
      <c r="O5" s="68"/>
      <c r="P5" s="68"/>
    </row>
    <row r="6" spans="1:16" ht="30" customHeight="1" x14ac:dyDescent="0.3">
      <c r="A6" s="69" t="s">
        <v>0</v>
      </c>
      <c r="B6" s="65" t="s">
        <v>8</v>
      </c>
      <c r="C6" s="65" t="s">
        <v>16</v>
      </c>
      <c r="D6" s="65" t="s">
        <v>15</v>
      </c>
      <c r="E6" s="65" t="s">
        <v>23</v>
      </c>
      <c r="F6" s="71" t="s">
        <v>18</v>
      </c>
      <c r="G6" s="72"/>
      <c r="H6" s="72"/>
      <c r="I6" s="73"/>
      <c r="J6" s="71" t="s">
        <v>25</v>
      </c>
      <c r="K6" s="73"/>
      <c r="L6" s="74" t="s">
        <v>19</v>
      </c>
      <c r="M6" s="74"/>
      <c r="N6" s="74"/>
      <c r="O6" s="74"/>
      <c r="P6" s="65" t="s">
        <v>3</v>
      </c>
    </row>
    <row r="7" spans="1:16" ht="103.5" customHeight="1" x14ac:dyDescent="0.3">
      <c r="A7" s="70"/>
      <c r="B7" s="66"/>
      <c r="C7" s="66"/>
      <c r="D7" s="66"/>
      <c r="E7" s="66"/>
      <c r="F7" s="3" t="s">
        <v>4</v>
      </c>
      <c r="G7" s="3" t="s">
        <v>6</v>
      </c>
      <c r="H7" s="3" t="s">
        <v>7</v>
      </c>
      <c r="I7" s="3" t="s">
        <v>5</v>
      </c>
      <c r="J7" s="22" t="s">
        <v>26</v>
      </c>
      <c r="K7" s="23" t="s">
        <v>27</v>
      </c>
      <c r="L7" s="24" t="s">
        <v>20</v>
      </c>
      <c r="M7" s="22" t="s">
        <v>22</v>
      </c>
      <c r="N7" s="22" t="s">
        <v>24</v>
      </c>
      <c r="O7" s="22" t="s">
        <v>21</v>
      </c>
      <c r="P7" s="66"/>
    </row>
    <row r="8" spans="1:16" s="29" customFormat="1" ht="20.25" customHeight="1" x14ac:dyDescent="0.3">
      <c r="A8" s="25">
        <v>1</v>
      </c>
      <c r="B8" s="25">
        <v>2</v>
      </c>
      <c r="C8" s="25">
        <v>3</v>
      </c>
      <c r="D8" s="26">
        <v>4</v>
      </c>
      <c r="E8" s="2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27">
        <v>12</v>
      </c>
      <c r="M8" s="28">
        <v>13</v>
      </c>
      <c r="N8" s="28">
        <v>14</v>
      </c>
      <c r="O8" s="28">
        <v>15</v>
      </c>
      <c r="P8" s="25">
        <v>16</v>
      </c>
    </row>
    <row r="9" spans="1:16" ht="21" customHeight="1" x14ac:dyDescent="0.3">
      <c r="A9" s="18" t="s">
        <v>1</v>
      </c>
      <c r="B9" s="46" t="s">
        <v>9</v>
      </c>
      <c r="C9" s="46">
        <f>SUM(C10:C24)</f>
        <v>35</v>
      </c>
      <c r="D9" s="46"/>
      <c r="E9" s="46">
        <f>SUM(E10:E24)</f>
        <v>168</v>
      </c>
      <c r="F9" s="18">
        <f>SUM(F10:F24)</f>
        <v>451</v>
      </c>
      <c r="G9" s="18">
        <f>SUM(G10:G24)</f>
        <v>430</v>
      </c>
      <c r="H9" s="18">
        <f>SUM(H10:H24)</f>
        <v>0</v>
      </c>
      <c r="I9" s="18">
        <f>SUM(I10:I24)</f>
        <v>431</v>
      </c>
      <c r="J9" s="18">
        <v>0</v>
      </c>
      <c r="K9" s="18">
        <f>SUM(K10:K24)</f>
        <v>21</v>
      </c>
      <c r="L9" s="20">
        <f>SUM(L10:L24)</f>
        <v>35</v>
      </c>
      <c r="M9" s="59">
        <f>SUM(M10:M24)</f>
        <v>79720.800000000003</v>
      </c>
      <c r="N9" s="47">
        <v>0</v>
      </c>
      <c r="O9" s="48">
        <f>SUM(O10:O24)</f>
        <v>362</v>
      </c>
      <c r="P9" s="47"/>
    </row>
    <row r="10" spans="1:16" ht="60.75" customHeight="1" x14ac:dyDescent="0.3">
      <c r="A10" s="8">
        <v>1</v>
      </c>
      <c r="B10" s="53" t="s">
        <v>28</v>
      </c>
      <c r="C10" s="7">
        <v>2</v>
      </c>
      <c r="D10" s="7" t="s">
        <v>85</v>
      </c>
      <c r="E10" s="7">
        <v>7</v>
      </c>
      <c r="F10" s="7">
        <v>21</v>
      </c>
      <c r="G10" s="8">
        <v>19</v>
      </c>
      <c r="H10" s="8">
        <v>0</v>
      </c>
      <c r="I10" s="8">
        <v>19</v>
      </c>
      <c r="J10" s="8">
        <v>0</v>
      </c>
      <c r="K10" s="8">
        <v>1</v>
      </c>
      <c r="L10" s="11">
        <v>2</v>
      </c>
      <c r="M10" s="37">
        <v>4582</v>
      </c>
      <c r="N10" s="8">
        <v>0</v>
      </c>
      <c r="O10" s="42">
        <v>10</v>
      </c>
      <c r="P10" s="8"/>
    </row>
    <row r="11" spans="1:16" ht="66.75" customHeight="1" x14ac:dyDescent="0.3">
      <c r="A11" s="8">
        <v>2</v>
      </c>
      <c r="B11" s="53" t="s">
        <v>87</v>
      </c>
      <c r="C11" s="7">
        <v>5</v>
      </c>
      <c r="D11" s="7" t="s">
        <v>30</v>
      </c>
      <c r="E11" s="7">
        <v>31</v>
      </c>
      <c r="F11" s="7">
        <v>73</v>
      </c>
      <c r="G11" s="8">
        <v>70</v>
      </c>
      <c r="H11" s="8">
        <v>0</v>
      </c>
      <c r="I11" s="8">
        <v>70</v>
      </c>
      <c r="J11" s="8">
        <v>0</v>
      </c>
      <c r="K11" s="8">
        <v>3</v>
      </c>
      <c r="L11" s="8">
        <v>5</v>
      </c>
      <c r="M11" s="37">
        <v>8971</v>
      </c>
      <c r="N11" s="8">
        <v>0</v>
      </c>
      <c r="O11" s="8">
        <v>57</v>
      </c>
      <c r="P11" s="8"/>
    </row>
    <row r="12" spans="1:16" ht="57.75" customHeight="1" x14ac:dyDescent="0.3">
      <c r="A12" s="8">
        <v>3</v>
      </c>
      <c r="B12" s="53" t="s">
        <v>29</v>
      </c>
      <c r="C12" s="7">
        <v>2</v>
      </c>
      <c r="D12" s="7" t="s">
        <v>65</v>
      </c>
      <c r="E12" s="7">
        <v>11</v>
      </c>
      <c r="F12" s="7">
        <v>30</v>
      </c>
      <c r="G12" s="8">
        <v>28</v>
      </c>
      <c r="H12" s="8">
        <v>0</v>
      </c>
      <c r="I12" s="8">
        <v>28</v>
      </c>
      <c r="J12" s="8">
        <v>0</v>
      </c>
      <c r="K12" s="8">
        <v>2</v>
      </c>
      <c r="L12" s="11">
        <v>2</v>
      </c>
      <c r="M12" s="37">
        <v>5290</v>
      </c>
      <c r="N12" s="8">
        <v>0</v>
      </c>
      <c r="O12" s="8">
        <v>29</v>
      </c>
      <c r="P12" s="8"/>
    </row>
    <row r="13" spans="1:16" ht="59.25" customHeight="1" x14ac:dyDescent="0.3">
      <c r="A13" s="8">
        <v>4</v>
      </c>
      <c r="B13" s="53" t="s">
        <v>31</v>
      </c>
      <c r="C13" s="7">
        <v>2</v>
      </c>
      <c r="D13" s="7" t="s">
        <v>67</v>
      </c>
      <c r="E13" s="7">
        <v>9</v>
      </c>
      <c r="F13" s="7">
        <v>25</v>
      </c>
      <c r="G13" s="8">
        <v>24</v>
      </c>
      <c r="H13" s="8">
        <v>0</v>
      </c>
      <c r="I13" s="8">
        <v>24</v>
      </c>
      <c r="J13" s="8">
        <v>0</v>
      </c>
      <c r="K13" s="8">
        <v>1</v>
      </c>
      <c r="L13" s="8">
        <v>2</v>
      </c>
      <c r="M13" s="37">
        <v>5200</v>
      </c>
      <c r="N13" s="8">
        <v>0</v>
      </c>
      <c r="O13" s="7">
        <v>12</v>
      </c>
      <c r="P13" s="8"/>
    </row>
    <row r="14" spans="1:16" ht="66" customHeight="1" x14ac:dyDescent="0.3">
      <c r="A14" s="8">
        <v>5</v>
      </c>
      <c r="B14" s="53" t="s">
        <v>32</v>
      </c>
      <c r="C14" s="7">
        <v>1</v>
      </c>
      <c r="D14" s="7" t="s">
        <v>86</v>
      </c>
      <c r="E14" s="7">
        <v>4</v>
      </c>
      <c r="F14" s="7">
        <v>15</v>
      </c>
      <c r="G14" s="8">
        <v>14</v>
      </c>
      <c r="H14" s="8">
        <v>0</v>
      </c>
      <c r="I14" s="8">
        <v>14</v>
      </c>
      <c r="J14" s="8">
        <v>0</v>
      </c>
      <c r="K14" s="8">
        <v>1</v>
      </c>
      <c r="L14" s="11">
        <v>1</v>
      </c>
      <c r="M14" s="30">
        <v>2861.6</v>
      </c>
      <c r="N14" s="8">
        <v>0</v>
      </c>
      <c r="O14" s="8">
        <v>25</v>
      </c>
      <c r="P14" s="8"/>
    </row>
    <row r="15" spans="1:16" ht="71.25" customHeight="1" x14ac:dyDescent="0.3">
      <c r="A15" s="9">
        <v>6</v>
      </c>
      <c r="B15" s="54" t="s">
        <v>33</v>
      </c>
      <c r="C15" s="10">
        <v>2</v>
      </c>
      <c r="D15" s="10" t="s">
        <v>92</v>
      </c>
      <c r="E15" s="10">
        <v>18</v>
      </c>
      <c r="F15" s="10">
        <v>46</v>
      </c>
      <c r="G15" s="9">
        <v>45</v>
      </c>
      <c r="H15" s="9">
        <v>0</v>
      </c>
      <c r="I15" s="9">
        <v>45</v>
      </c>
      <c r="J15" s="9">
        <v>0</v>
      </c>
      <c r="K15" s="9">
        <v>2</v>
      </c>
      <c r="L15" s="11">
        <v>2</v>
      </c>
      <c r="M15" s="60">
        <v>6510.5</v>
      </c>
      <c r="N15" s="9">
        <v>0</v>
      </c>
      <c r="O15" s="10">
        <v>20</v>
      </c>
      <c r="P15" s="8"/>
    </row>
    <row r="16" spans="1:16" ht="58.5" customHeight="1" x14ac:dyDescent="0.3">
      <c r="A16" s="8">
        <v>7</v>
      </c>
      <c r="B16" s="53" t="s">
        <v>34</v>
      </c>
      <c r="C16" s="7">
        <v>2</v>
      </c>
      <c r="D16" s="7" t="s">
        <v>35</v>
      </c>
      <c r="E16" s="7">
        <v>10</v>
      </c>
      <c r="F16" s="7">
        <v>28</v>
      </c>
      <c r="G16" s="8">
        <v>27</v>
      </c>
      <c r="H16" s="8">
        <v>0</v>
      </c>
      <c r="I16" s="8">
        <v>27</v>
      </c>
      <c r="J16" s="8">
        <v>0</v>
      </c>
      <c r="K16" s="8">
        <v>2</v>
      </c>
      <c r="L16" s="11">
        <v>2</v>
      </c>
      <c r="M16" s="37">
        <v>4704</v>
      </c>
      <c r="N16" s="8">
        <v>0</v>
      </c>
      <c r="O16" s="8">
        <v>33</v>
      </c>
      <c r="P16" s="8"/>
    </row>
    <row r="17" spans="1:18" ht="60" customHeight="1" x14ac:dyDescent="0.3">
      <c r="A17" s="8">
        <v>8</v>
      </c>
      <c r="B17" s="53" t="s">
        <v>36</v>
      </c>
      <c r="C17" s="7">
        <v>3</v>
      </c>
      <c r="D17" s="7" t="s">
        <v>37</v>
      </c>
      <c r="E17" s="7">
        <v>6</v>
      </c>
      <c r="F17" s="7">
        <v>15</v>
      </c>
      <c r="G17" s="7">
        <v>13</v>
      </c>
      <c r="H17" s="7">
        <v>0</v>
      </c>
      <c r="I17" s="7">
        <v>13</v>
      </c>
      <c r="J17" s="7">
        <v>0</v>
      </c>
      <c r="K17" s="7">
        <v>1</v>
      </c>
      <c r="L17" s="31">
        <v>3</v>
      </c>
      <c r="M17" s="37">
        <v>7012</v>
      </c>
      <c r="N17" s="7">
        <v>0</v>
      </c>
      <c r="O17" s="7">
        <v>4</v>
      </c>
      <c r="P17" s="7"/>
      <c r="Q17" s="58"/>
    </row>
    <row r="18" spans="1:18" s="12" customFormat="1" ht="59.25" customHeight="1" x14ac:dyDescent="0.3">
      <c r="A18" s="8">
        <v>9</v>
      </c>
      <c r="B18" s="53" t="s">
        <v>38</v>
      </c>
      <c r="C18" s="7">
        <v>1</v>
      </c>
      <c r="D18" s="7" t="s">
        <v>109</v>
      </c>
      <c r="E18" s="7">
        <v>10</v>
      </c>
      <c r="F18" s="7">
        <v>28</v>
      </c>
      <c r="G18" s="8">
        <v>27</v>
      </c>
      <c r="H18" s="8">
        <v>0</v>
      </c>
      <c r="I18" s="8">
        <v>27</v>
      </c>
      <c r="J18" s="8">
        <v>0</v>
      </c>
      <c r="K18" s="8">
        <v>1</v>
      </c>
      <c r="L18" s="8">
        <v>1</v>
      </c>
      <c r="M18" s="37">
        <v>3130</v>
      </c>
      <c r="N18" s="8">
        <v>0</v>
      </c>
      <c r="O18" s="8">
        <v>14</v>
      </c>
      <c r="P18" s="8"/>
    </row>
    <row r="19" spans="1:18" s="12" customFormat="1" ht="58.5" customHeight="1" x14ac:dyDescent="0.3">
      <c r="A19" s="8">
        <v>10</v>
      </c>
      <c r="B19" s="53" t="s">
        <v>39</v>
      </c>
      <c r="C19" s="7">
        <v>1</v>
      </c>
      <c r="D19" s="7" t="s">
        <v>105</v>
      </c>
      <c r="E19" s="7">
        <v>6</v>
      </c>
      <c r="F19" s="7">
        <v>19</v>
      </c>
      <c r="G19" s="8">
        <v>17</v>
      </c>
      <c r="H19" s="8">
        <v>0</v>
      </c>
      <c r="I19" s="8">
        <v>17</v>
      </c>
      <c r="J19" s="8">
        <v>0</v>
      </c>
      <c r="K19" s="8">
        <v>1</v>
      </c>
      <c r="L19" s="11">
        <v>1</v>
      </c>
      <c r="M19" s="37">
        <v>4000</v>
      </c>
      <c r="N19" s="8">
        <v>0</v>
      </c>
      <c r="O19" s="8">
        <v>33</v>
      </c>
      <c r="P19" s="8"/>
    </row>
    <row r="20" spans="1:18" ht="49.5" customHeight="1" x14ac:dyDescent="0.3">
      <c r="A20" s="8">
        <v>11</v>
      </c>
      <c r="B20" s="53" t="s">
        <v>40</v>
      </c>
      <c r="C20" s="7">
        <v>1</v>
      </c>
      <c r="D20" s="7" t="s">
        <v>108</v>
      </c>
      <c r="E20" s="7">
        <v>11</v>
      </c>
      <c r="F20" s="7">
        <v>30</v>
      </c>
      <c r="G20" s="8">
        <v>29</v>
      </c>
      <c r="H20" s="8">
        <v>0</v>
      </c>
      <c r="I20" s="8">
        <v>29</v>
      </c>
      <c r="J20" s="8">
        <v>0</v>
      </c>
      <c r="K20" s="8">
        <v>2</v>
      </c>
      <c r="L20" s="8">
        <v>1</v>
      </c>
      <c r="M20" s="37">
        <v>2150</v>
      </c>
      <c r="N20" s="8">
        <v>0</v>
      </c>
      <c r="O20" s="8">
        <v>6</v>
      </c>
      <c r="P20" s="8"/>
    </row>
    <row r="21" spans="1:18" ht="63.75" customHeight="1" x14ac:dyDescent="0.3">
      <c r="A21" s="8">
        <v>12</v>
      </c>
      <c r="B21" s="53" t="s">
        <v>41</v>
      </c>
      <c r="C21" s="7">
        <v>4</v>
      </c>
      <c r="D21" s="7" t="s">
        <v>45</v>
      </c>
      <c r="E21" s="7">
        <v>12</v>
      </c>
      <c r="F21" s="7">
        <v>32</v>
      </c>
      <c r="G21" s="8">
        <v>31</v>
      </c>
      <c r="H21" s="8">
        <v>0</v>
      </c>
      <c r="I21" s="8">
        <v>32</v>
      </c>
      <c r="J21" s="8">
        <v>0</v>
      </c>
      <c r="K21" s="8">
        <v>1</v>
      </c>
      <c r="L21" s="11">
        <v>4</v>
      </c>
      <c r="M21" s="37">
        <v>5531</v>
      </c>
      <c r="N21" s="8">
        <v>0</v>
      </c>
      <c r="O21" s="8">
        <v>13</v>
      </c>
      <c r="P21" s="7" t="s">
        <v>102</v>
      </c>
    </row>
    <row r="22" spans="1:18" ht="60" customHeight="1" x14ac:dyDescent="0.3">
      <c r="A22" s="8">
        <v>13</v>
      </c>
      <c r="B22" s="53" t="s">
        <v>42</v>
      </c>
      <c r="C22" s="7">
        <v>1</v>
      </c>
      <c r="D22" s="7" t="s">
        <v>107</v>
      </c>
      <c r="E22" s="7">
        <v>9</v>
      </c>
      <c r="F22" s="7">
        <v>25</v>
      </c>
      <c r="G22" s="8">
        <v>23</v>
      </c>
      <c r="H22" s="8">
        <v>0</v>
      </c>
      <c r="I22" s="8">
        <v>23</v>
      </c>
      <c r="J22" s="8">
        <v>0</v>
      </c>
      <c r="K22" s="8">
        <v>1</v>
      </c>
      <c r="L22" s="8">
        <v>1</v>
      </c>
      <c r="M22" s="37">
        <v>4031</v>
      </c>
      <c r="N22" s="8">
        <v>0</v>
      </c>
      <c r="O22" s="8">
        <v>37</v>
      </c>
      <c r="P22" s="8"/>
    </row>
    <row r="23" spans="1:18" ht="63.75" customHeight="1" x14ac:dyDescent="0.3">
      <c r="A23" s="8">
        <v>14</v>
      </c>
      <c r="B23" s="53" t="s">
        <v>43</v>
      </c>
      <c r="C23" s="7">
        <v>6</v>
      </c>
      <c r="D23" s="7" t="s">
        <v>104</v>
      </c>
      <c r="E23" s="7">
        <v>14</v>
      </c>
      <c r="F23" s="7">
        <v>36</v>
      </c>
      <c r="G23" s="8">
        <v>36</v>
      </c>
      <c r="H23" s="8">
        <v>0</v>
      </c>
      <c r="I23" s="8">
        <v>36</v>
      </c>
      <c r="J23" s="8">
        <v>0</v>
      </c>
      <c r="K23" s="8">
        <v>1</v>
      </c>
      <c r="L23" s="7">
        <v>6</v>
      </c>
      <c r="M23" s="39">
        <v>10315.700000000001</v>
      </c>
      <c r="N23" s="8">
        <v>0</v>
      </c>
      <c r="O23" s="8">
        <v>57</v>
      </c>
      <c r="P23" s="8"/>
    </row>
    <row r="24" spans="1:18" ht="57" customHeight="1" x14ac:dyDescent="0.3">
      <c r="A24" s="8">
        <v>15</v>
      </c>
      <c r="B24" s="53" t="s">
        <v>44</v>
      </c>
      <c r="C24" s="7">
        <v>2</v>
      </c>
      <c r="D24" s="7" t="s">
        <v>46</v>
      </c>
      <c r="E24" s="7">
        <v>10</v>
      </c>
      <c r="F24" s="7">
        <v>28</v>
      </c>
      <c r="G24" s="8">
        <v>27</v>
      </c>
      <c r="H24" s="8">
        <v>0</v>
      </c>
      <c r="I24" s="8">
        <v>27</v>
      </c>
      <c r="J24" s="8">
        <v>0</v>
      </c>
      <c r="K24" s="8">
        <v>1</v>
      </c>
      <c r="L24" s="8">
        <v>2</v>
      </c>
      <c r="M24" s="37">
        <v>5432</v>
      </c>
      <c r="N24" s="8">
        <v>0</v>
      </c>
      <c r="O24" s="8">
        <v>12</v>
      </c>
      <c r="P24" s="8"/>
    </row>
    <row r="25" spans="1:18" s="34" customFormat="1" x14ac:dyDescent="0.3">
      <c r="A25" s="47" t="s">
        <v>2</v>
      </c>
      <c r="B25" s="19" t="s">
        <v>10</v>
      </c>
      <c r="C25" s="19">
        <f>SUM(C26:C39)</f>
        <v>31</v>
      </c>
      <c r="D25" s="19"/>
      <c r="E25" s="19">
        <f t="shared" ref="E25:L25" si="0">SUM(E26:E39)</f>
        <v>266</v>
      </c>
      <c r="F25" s="47">
        <f t="shared" si="0"/>
        <v>502</v>
      </c>
      <c r="G25" s="47">
        <f t="shared" si="0"/>
        <v>446</v>
      </c>
      <c r="H25" s="47">
        <f t="shared" si="0"/>
        <v>2</v>
      </c>
      <c r="I25" s="47">
        <f t="shared" si="0"/>
        <v>443</v>
      </c>
      <c r="J25" s="47">
        <f t="shared" si="0"/>
        <v>1</v>
      </c>
      <c r="K25" s="47">
        <f>SUM(K26:K39)</f>
        <v>24</v>
      </c>
      <c r="L25" s="49">
        <f t="shared" si="0"/>
        <v>31</v>
      </c>
      <c r="M25" s="50">
        <f>SUM(M26:M39)</f>
        <v>124420.2</v>
      </c>
      <c r="N25" s="47">
        <v>0</v>
      </c>
      <c r="O25" s="47">
        <f>SUM(O26:O39)</f>
        <v>859</v>
      </c>
      <c r="P25" s="47"/>
    </row>
    <row r="26" spans="1:18" ht="72" customHeight="1" x14ac:dyDescent="0.3">
      <c r="A26" s="8">
        <v>1</v>
      </c>
      <c r="B26" s="53" t="s">
        <v>47</v>
      </c>
      <c r="C26" s="7">
        <v>1</v>
      </c>
      <c r="D26" s="7" t="s">
        <v>48</v>
      </c>
      <c r="E26" s="7">
        <v>21</v>
      </c>
      <c r="F26" s="8">
        <v>39</v>
      </c>
      <c r="G26" s="8">
        <v>30</v>
      </c>
      <c r="H26" s="8">
        <v>0</v>
      </c>
      <c r="I26" s="8">
        <v>29</v>
      </c>
      <c r="J26" s="8">
        <v>0</v>
      </c>
      <c r="K26" s="8">
        <v>1</v>
      </c>
      <c r="L26" s="8">
        <v>1</v>
      </c>
      <c r="M26" s="38">
        <v>3026</v>
      </c>
      <c r="N26" s="8">
        <v>0</v>
      </c>
      <c r="O26" s="8">
        <v>69</v>
      </c>
      <c r="P26" s="7" t="s">
        <v>100</v>
      </c>
    </row>
    <row r="27" spans="1:18" ht="62.25" customHeight="1" x14ac:dyDescent="0.3">
      <c r="A27" s="8">
        <v>2</v>
      </c>
      <c r="B27" s="53" t="s">
        <v>49</v>
      </c>
      <c r="C27" s="7">
        <v>2</v>
      </c>
      <c r="D27" s="7" t="s">
        <v>48</v>
      </c>
      <c r="E27" s="7">
        <v>25</v>
      </c>
      <c r="F27" s="8">
        <v>45</v>
      </c>
      <c r="G27" s="8">
        <v>37</v>
      </c>
      <c r="H27" s="8">
        <v>1</v>
      </c>
      <c r="I27" s="8">
        <v>36</v>
      </c>
      <c r="J27" s="8">
        <v>0</v>
      </c>
      <c r="K27" s="8">
        <v>2</v>
      </c>
      <c r="L27" s="8">
        <v>2</v>
      </c>
      <c r="M27" s="39">
        <v>4904.8999999999996</v>
      </c>
      <c r="N27" s="8">
        <v>0</v>
      </c>
      <c r="O27" s="8">
        <v>78</v>
      </c>
      <c r="P27" s="8"/>
    </row>
    <row r="28" spans="1:18" ht="62.25" customHeight="1" x14ac:dyDescent="0.3">
      <c r="A28" s="8">
        <v>3</v>
      </c>
      <c r="B28" s="53" t="s">
        <v>50</v>
      </c>
      <c r="C28" s="7">
        <v>3</v>
      </c>
      <c r="D28" s="7" t="s">
        <v>48</v>
      </c>
      <c r="E28" s="7">
        <v>15</v>
      </c>
      <c r="F28" s="8">
        <v>29</v>
      </c>
      <c r="G28" s="8">
        <v>23</v>
      </c>
      <c r="H28" s="8">
        <v>0</v>
      </c>
      <c r="I28" s="8">
        <v>23</v>
      </c>
      <c r="J28" s="8">
        <v>0</v>
      </c>
      <c r="K28" s="8">
        <v>2</v>
      </c>
      <c r="L28" s="8">
        <v>3</v>
      </c>
      <c r="M28" s="37">
        <v>4772</v>
      </c>
      <c r="N28" s="8">
        <v>0</v>
      </c>
      <c r="O28" s="8">
        <v>69</v>
      </c>
      <c r="P28" s="8"/>
    </row>
    <row r="29" spans="1:18" ht="54.75" customHeight="1" x14ac:dyDescent="0.3">
      <c r="A29" s="8">
        <v>4</v>
      </c>
      <c r="B29" s="53" t="s">
        <v>51</v>
      </c>
      <c r="C29" s="7">
        <v>3</v>
      </c>
      <c r="D29" s="7" t="s">
        <v>52</v>
      </c>
      <c r="E29" s="7">
        <v>21</v>
      </c>
      <c r="F29" s="8">
        <v>39</v>
      </c>
      <c r="G29" s="8">
        <v>33</v>
      </c>
      <c r="H29" s="8">
        <v>0</v>
      </c>
      <c r="I29" s="8">
        <v>33</v>
      </c>
      <c r="J29" s="8">
        <v>1</v>
      </c>
      <c r="K29" s="8">
        <v>3</v>
      </c>
      <c r="L29" s="8">
        <v>3</v>
      </c>
      <c r="M29" s="37">
        <v>11007</v>
      </c>
      <c r="N29" s="8">
        <v>0</v>
      </c>
      <c r="O29" s="8">
        <v>102</v>
      </c>
      <c r="P29" s="8"/>
      <c r="R29" s="40">
        <v>11007</v>
      </c>
    </row>
    <row r="30" spans="1:18" ht="65.25" customHeight="1" x14ac:dyDescent="0.3">
      <c r="A30" s="8">
        <v>5</v>
      </c>
      <c r="B30" s="53" t="s">
        <v>53</v>
      </c>
      <c r="C30" s="7">
        <v>2</v>
      </c>
      <c r="D30" s="7" t="s">
        <v>103</v>
      </c>
      <c r="E30" s="7">
        <v>15</v>
      </c>
      <c r="F30" s="8">
        <v>30</v>
      </c>
      <c r="G30" s="8">
        <v>27</v>
      </c>
      <c r="H30" s="8">
        <v>0</v>
      </c>
      <c r="I30" s="8">
        <v>27</v>
      </c>
      <c r="J30" s="8">
        <v>0</v>
      </c>
      <c r="K30" s="8">
        <v>2</v>
      </c>
      <c r="L30" s="8">
        <v>2</v>
      </c>
      <c r="M30" s="39">
        <v>15513.5</v>
      </c>
      <c r="N30" s="8">
        <v>0</v>
      </c>
      <c r="O30" s="8">
        <v>51</v>
      </c>
      <c r="P30" s="8"/>
    </row>
    <row r="31" spans="1:18" ht="62.25" customHeight="1" x14ac:dyDescent="0.3">
      <c r="A31" s="8">
        <v>6</v>
      </c>
      <c r="B31" s="53" t="s">
        <v>54</v>
      </c>
      <c r="C31" s="7">
        <v>3</v>
      </c>
      <c r="D31" s="7" t="s">
        <v>69</v>
      </c>
      <c r="E31" s="7">
        <v>15</v>
      </c>
      <c r="F31" s="8">
        <v>30</v>
      </c>
      <c r="G31" s="8">
        <v>28</v>
      </c>
      <c r="H31" s="8">
        <v>0</v>
      </c>
      <c r="I31" s="8">
        <v>28</v>
      </c>
      <c r="J31" s="8">
        <v>0</v>
      </c>
      <c r="K31" s="8">
        <v>1</v>
      </c>
      <c r="L31" s="8">
        <v>3</v>
      </c>
      <c r="M31" s="37">
        <v>16672</v>
      </c>
      <c r="N31" s="8">
        <v>0</v>
      </c>
      <c r="O31" s="8">
        <v>42</v>
      </c>
      <c r="P31" s="8"/>
    </row>
    <row r="32" spans="1:18" ht="73.5" customHeight="1" x14ac:dyDescent="0.3">
      <c r="A32" s="8">
        <v>7</v>
      </c>
      <c r="B32" s="53" t="s">
        <v>55</v>
      </c>
      <c r="C32" s="7">
        <v>2</v>
      </c>
      <c r="D32" s="7" t="s">
        <v>93</v>
      </c>
      <c r="E32" s="7">
        <v>27</v>
      </c>
      <c r="F32" s="8">
        <v>47</v>
      </c>
      <c r="G32" s="8">
        <v>45</v>
      </c>
      <c r="H32" s="8">
        <v>0</v>
      </c>
      <c r="I32" s="8">
        <v>45</v>
      </c>
      <c r="J32" s="8">
        <v>0</v>
      </c>
      <c r="K32" s="8">
        <v>2</v>
      </c>
      <c r="L32" s="8">
        <v>2</v>
      </c>
      <c r="M32" s="37">
        <v>8032</v>
      </c>
      <c r="N32" s="8">
        <v>0</v>
      </c>
      <c r="O32" s="7">
        <v>13</v>
      </c>
      <c r="P32" s="8"/>
    </row>
    <row r="33" spans="1:16" ht="60.75" customHeight="1" x14ac:dyDescent="0.3">
      <c r="A33" s="8">
        <v>8</v>
      </c>
      <c r="B33" s="53" t="s">
        <v>56</v>
      </c>
      <c r="C33" s="7">
        <v>2</v>
      </c>
      <c r="D33" s="7" t="s">
        <v>90</v>
      </c>
      <c r="E33" s="7">
        <v>15</v>
      </c>
      <c r="F33" s="8">
        <v>30</v>
      </c>
      <c r="G33" s="8">
        <v>28</v>
      </c>
      <c r="H33" s="8">
        <v>0</v>
      </c>
      <c r="I33" s="8">
        <v>28</v>
      </c>
      <c r="J33" s="8">
        <v>0</v>
      </c>
      <c r="K33" s="8">
        <v>2</v>
      </c>
      <c r="L33" s="8">
        <v>2</v>
      </c>
      <c r="M33" s="37">
        <v>5786</v>
      </c>
      <c r="N33" s="8">
        <v>0</v>
      </c>
      <c r="O33" s="8">
        <v>76</v>
      </c>
      <c r="P33" s="8"/>
    </row>
    <row r="34" spans="1:16" ht="56.25" customHeight="1" x14ac:dyDescent="0.3">
      <c r="A34" s="8">
        <v>9</v>
      </c>
      <c r="B34" s="53" t="s">
        <v>57</v>
      </c>
      <c r="C34" s="7">
        <v>2</v>
      </c>
      <c r="D34" s="7" t="s">
        <v>94</v>
      </c>
      <c r="E34" s="7">
        <v>19</v>
      </c>
      <c r="F34" s="8">
        <v>36</v>
      </c>
      <c r="G34" s="8">
        <v>33</v>
      </c>
      <c r="H34" s="8">
        <v>0</v>
      </c>
      <c r="I34" s="8">
        <v>33</v>
      </c>
      <c r="J34" s="8">
        <v>0</v>
      </c>
      <c r="K34" s="8">
        <v>2</v>
      </c>
      <c r="L34" s="8">
        <v>2</v>
      </c>
      <c r="M34" s="37">
        <f>9080+5465</f>
        <v>14545</v>
      </c>
      <c r="N34" s="8">
        <v>0</v>
      </c>
      <c r="O34" s="8">
        <v>51</v>
      </c>
      <c r="P34" s="8"/>
    </row>
    <row r="35" spans="1:16" ht="53.25" customHeight="1" x14ac:dyDescent="0.3">
      <c r="A35" s="8">
        <v>10</v>
      </c>
      <c r="B35" s="53" t="s">
        <v>58</v>
      </c>
      <c r="C35" s="7">
        <v>4</v>
      </c>
      <c r="D35" s="7" t="s">
        <v>106</v>
      </c>
      <c r="E35" s="7">
        <v>18</v>
      </c>
      <c r="F35" s="8">
        <v>36</v>
      </c>
      <c r="G35" s="8">
        <v>33</v>
      </c>
      <c r="H35" s="8">
        <v>0</v>
      </c>
      <c r="I35" s="8">
        <v>33</v>
      </c>
      <c r="J35" s="8">
        <v>0</v>
      </c>
      <c r="K35" s="8">
        <v>2</v>
      </c>
      <c r="L35" s="8">
        <v>4</v>
      </c>
      <c r="M35" s="43">
        <v>15068.3</v>
      </c>
      <c r="N35" s="8">
        <v>0</v>
      </c>
      <c r="O35" s="8">
        <v>71</v>
      </c>
      <c r="P35" s="8"/>
    </row>
    <row r="36" spans="1:16" s="14" customFormat="1" ht="57" customHeight="1" x14ac:dyDescent="0.3">
      <c r="A36" s="8">
        <v>11</v>
      </c>
      <c r="B36" s="53" t="s">
        <v>59</v>
      </c>
      <c r="C36" s="7">
        <v>1</v>
      </c>
      <c r="D36" s="7" t="s">
        <v>105</v>
      </c>
      <c r="E36" s="7">
        <v>12</v>
      </c>
      <c r="F36" s="8">
        <v>25</v>
      </c>
      <c r="G36" s="8">
        <v>23</v>
      </c>
      <c r="H36" s="8">
        <v>1</v>
      </c>
      <c r="I36" s="8">
        <v>22</v>
      </c>
      <c r="J36" s="8">
        <v>0</v>
      </c>
      <c r="K36" s="8">
        <v>1</v>
      </c>
      <c r="L36" s="8">
        <v>1</v>
      </c>
      <c r="M36" s="37">
        <v>6233</v>
      </c>
      <c r="N36" s="8">
        <v>0</v>
      </c>
      <c r="O36" s="8">
        <v>44</v>
      </c>
      <c r="P36" s="8"/>
    </row>
    <row r="37" spans="1:16" ht="66.75" customHeight="1" x14ac:dyDescent="0.3">
      <c r="A37" s="8">
        <v>12</v>
      </c>
      <c r="B37" s="53" t="s">
        <v>61</v>
      </c>
      <c r="C37" s="7">
        <v>1</v>
      </c>
      <c r="D37" s="7" t="s">
        <v>45</v>
      </c>
      <c r="E37" s="7">
        <v>21</v>
      </c>
      <c r="F37" s="8">
        <v>39</v>
      </c>
      <c r="G37" s="8">
        <v>35</v>
      </c>
      <c r="H37" s="8">
        <v>0</v>
      </c>
      <c r="I37" s="8">
        <v>35</v>
      </c>
      <c r="J37" s="8">
        <v>0</v>
      </c>
      <c r="K37" s="8">
        <v>1</v>
      </c>
      <c r="L37" s="8">
        <v>1</v>
      </c>
      <c r="M37" s="8">
        <v>650.5</v>
      </c>
      <c r="N37" s="8">
        <v>0</v>
      </c>
      <c r="O37" s="8">
        <v>81</v>
      </c>
      <c r="P37" s="8"/>
    </row>
    <row r="38" spans="1:16" ht="60" customHeight="1" x14ac:dyDescent="0.3">
      <c r="A38" s="8">
        <v>13</v>
      </c>
      <c r="B38" s="53" t="s">
        <v>62</v>
      </c>
      <c r="C38" s="7">
        <v>2</v>
      </c>
      <c r="D38" s="7" t="s">
        <v>104</v>
      </c>
      <c r="E38" s="7">
        <v>23</v>
      </c>
      <c r="F38" s="8">
        <v>41</v>
      </c>
      <c r="G38" s="7">
        <v>36</v>
      </c>
      <c r="H38" s="8">
        <v>0</v>
      </c>
      <c r="I38" s="7">
        <v>36</v>
      </c>
      <c r="J38" s="8">
        <v>0</v>
      </c>
      <c r="K38" s="7">
        <v>2</v>
      </c>
      <c r="L38" s="8">
        <v>2</v>
      </c>
      <c r="M38" s="61">
        <v>9506</v>
      </c>
      <c r="N38" s="8">
        <v>0</v>
      </c>
      <c r="O38" s="7">
        <v>43</v>
      </c>
      <c r="P38" s="8"/>
    </row>
    <row r="39" spans="1:16" ht="60" customHeight="1" x14ac:dyDescent="0.3">
      <c r="A39" s="8">
        <v>14</v>
      </c>
      <c r="B39" s="53" t="s">
        <v>82</v>
      </c>
      <c r="C39" s="7">
        <v>3</v>
      </c>
      <c r="D39" s="7" t="s">
        <v>91</v>
      </c>
      <c r="E39" s="7">
        <v>19</v>
      </c>
      <c r="F39" s="8">
        <v>36</v>
      </c>
      <c r="G39" s="8">
        <v>35</v>
      </c>
      <c r="H39" s="8">
        <v>0</v>
      </c>
      <c r="I39" s="8">
        <v>35</v>
      </c>
      <c r="J39" s="8">
        <v>0</v>
      </c>
      <c r="K39" s="8">
        <v>1</v>
      </c>
      <c r="L39" s="8">
        <v>3</v>
      </c>
      <c r="M39" s="37">
        <v>8704</v>
      </c>
      <c r="N39" s="8">
        <v>0</v>
      </c>
      <c r="O39" s="8">
        <v>69</v>
      </c>
      <c r="P39" s="8"/>
    </row>
    <row r="40" spans="1:16" x14ac:dyDescent="0.3">
      <c r="A40" s="18" t="s">
        <v>12</v>
      </c>
      <c r="B40" s="46" t="s">
        <v>11</v>
      </c>
      <c r="C40" s="46">
        <f>SUM(C41:C52)</f>
        <v>12</v>
      </c>
      <c r="D40" s="46"/>
      <c r="E40" s="46">
        <f>SUM(E41:E52)</f>
        <v>186</v>
      </c>
      <c r="F40" s="18">
        <f>SUM(F41:F52)</f>
        <v>445</v>
      </c>
      <c r="G40" s="18">
        <f>SUM(G41:G52)</f>
        <v>413</v>
      </c>
      <c r="H40" s="18">
        <f>SUM(H41:H52)</f>
        <v>6</v>
      </c>
      <c r="I40" s="18">
        <f>SUM(I41:I52)</f>
        <v>409</v>
      </c>
      <c r="J40" s="18">
        <v>0</v>
      </c>
      <c r="K40" s="18">
        <f>SUM(K41:K52)</f>
        <v>12</v>
      </c>
      <c r="L40" s="20">
        <f>SUM(L41:L52)</f>
        <v>12</v>
      </c>
      <c r="M40" s="62">
        <f>SUM(M41:M52)</f>
        <v>109814.8</v>
      </c>
      <c r="N40" s="47">
        <v>0</v>
      </c>
      <c r="O40" s="47">
        <f>SUM(O41:O52)</f>
        <v>861</v>
      </c>
      <c r="P40" s="47"/>
    </row>
    <row r="41" spans="1:16" ht="69" customHeight="1" x14ac:dyDescent="0.3">
      <c r="A41" s="4">
        <v>1</v>
      </c>
      <c r="B41" s="55" t="s">
        <v>63</v>
      </c>
      <c r="C41" s="13">
        <v>1</v>
      </c>
      <c r="D41" s="13" t="s">
        <v>30</v>
      </c>
      <c r="E41" s="13">
        <v>38</v>
      </c>
      <c r="F41" s="4">
        <v>78</v>
      </c>
      <c r="G41" s="4">
        <v>74</v>
      </c>
      <c r="H41" s="4">
        <v>2</v>
      </c>
      <c r="I41" s="4">
        <v>73</v>
      </c>
      <c r="J41" s="4">
        <v>0</v>
      </c>
      <c r="K41" s="4">
        <v>1</v>
      </c>
      <c r="L41" s="4">
        <v>1</v>
      </c>
      <c r="M41" s="37">
        <v>8360</v>
      </c>
      <c r="N41" s="8">
        <v>0</v>
      </c>
      <c r="O41" s="8">
        <v>85</v>
      </c>
      <c r="P41" s="31" t="s">
        <v>101</v>
      </c>
    </row>
    <row r="42" spans="1:16" ht="54.75" customHeight="1" x14ac:dyDescent="0.3">
      <c r="A42" s="4">
        <v>2</v>
      </c>
      <c r="B42" s="55" t="s">
        <v>64</v>
      </c>
      <c r="C42" s="13">
        <v>1</v>
      </c>
      <c r="D42" s="13" t="s">
        <v>65</v>
      </c>
      <c r="E42" s="13">
        <v>13</v>
      </c>
      <c r="F42" s="4">
        <v>34</v>
      </c>
      <c r="G42" s="4">
        <v>30</v>
      </c>
      <c r="H42" s="4">
        <v>0</v>
      </c>
      <c r="I42" s="4">
        <v>30</v>
      </c>
      <c r="J42" s="4">
        <v>0</v>
      </c>
      <c r="K42" s="4">
        <v>1</v>
      </c>
      <c r="L42" s="4">
        <v>1</v>
      </c>
      <c r="M42" s="37">
        <v>6388</v>
      </c>
      <c r="N42" s="8">
        <v>0</v>
      </c>
      <c r="O42" s="8">
        <v>75</v>
      </c>
      <c r="P42" s="8"/>
    </row>
    <row r="43" spans="1:16" ht="57" customHeight="1" x14ac:dyDescent="0.3">
      <c r="A43" s="4">
        <v>3</v>
      </c>
      <c r="B43" s="55" t="s">
        <v>66</v>
      </c>
      <c r="C43" s="13">
        <v>1</v>
      </c>
      <c r="D43" s="13" t="s">
        <v>67</v>
      </c>
      <c r="E43" s="13">
        <v>11</v>
      </c>
      <c r="F43" s="4">
        <v>30</v>
      </c>
      <c r="G43" s="4">
        <v>29</v>
      </c>
      <c r="H43" s="4">
        <v>0</v>
      </c>
      <c r="I43" s="4">
        <v>29</v>
      </c>
      <c r="J43" s="4">
        <v>0</v>
      </c>
      <c r="K43" s="4">
        <v>1</v>
      </c>
      <c r="L43" s="4">
        <v>1</v>
      </c>
      <c r="M43" s="37">
        <v>8374</v>
      </c>
      <c r="N43" s="8">
        <v>0</v>
      </c>
      <c r="O43" s="8">
        <v>80</v>
      </c>
      <c r="P43" s="8"/>
    </row>
    <row r="44" spans="1:16" ht="57" customHeight="1" x14ac:dyDescent="0.3">
      <c r="A44" s="4">
        <v>4</v>
      </c>
      <c r="B44" s="55" t="s">
        <v>68</v>
      </c>
      <c r="C44" s="13">
        <v>1</v>
      </c>
      <c r="D44" s="13" t="s">
        <v>69</v>
      </c>
      <c r="E44" s="15">
        <v>11</v>
      </c>
      <c r="F44" s="51">
        <v>28</v>
      </c>
      <c r="G44" s="51">
        <v>26</v>
      </c>
      <c r="H44" s="51">
        <v>0</v>
      </c>
      <c r="I44" s="51">
        <v>26</v>
      </c>
      <c r="J44" s="51">
        <v>0</v>
      </c>
      <c r="K44" s="51">
        <v>1</v>
      </c>
      <c r="L44" s="51">
        <v>1</v>
      </c>
      <c r="M44" s="37">
        <v>13174</v>
      </c>
      <c r="N44" s="41">
        <v>0</v>
      </c>
      <c r="O44" s="41">
        <v>69</v>
      </c>
      <c r="P44" s="41"/>
    </row>
    <row r="45" spans="1:16" ht="63" customHeight="1" x14ac:dyDescent="0.3">
      <c r="A45" s="4">
        <v>5</v>
      </c>
      <c r="B45" s="55" t="s">
        <v>70</v>
      </c>
      <c r="C45" s="13">
        <v>1</v>
      </c>
      <c r="D45" s="13" t="s">
        <v>72</v>
      </c>
      <c r="E45" s="13">
        <v>19</v>
      </c>
      <c r="F45" s="4">
        <v>44</v>
      </c>
      <c r="G45" s="4">
        <v>44</v>
      </c>
      <c r="H45" s="4">
        <v>0</v>
      </c>
      <c r="I45" s="4">
        <v>44</v>
      </c>
      <c r="J45" s="4">
        <v>0</v>
      </c>
      <c r="K45" s="4">
        <v>1</v>
      </c>
      <c r="L45" s="4">
        <v>1</v>
      </c>
      <c r="M45" s="37">
        <v>10636</v>
      </c>
      <c r="N45" s="4">
        <v>0</v>
      </c>
      <c r="O45" s="8">
        <v>49</v>
      </c>
      <c r="P45" s="8"/>
    </row>
    <row r="46" spans="1:16" ht="63" customHeight="1" x14ac:dyDescent="0.3">
      <c r="A46" s="4">
        <v>6</v>
      </c>
      <c r="B46" s="55" t="s">
        <v>71</v>
      </c>
      <c r="C46" s="13">
        <v>1</v>
      </c>
      <c r="D46" s="13" t="s">
        <v>99</v>
      </c>
      <c r="E46" s="13">
        <v>13</v>
      </c>
      <c r="F46" s="4">
        <v>32</v>
      </c>
      <c r="G46" s="4">
        <v>30</v>
      </c>
      <c r="H46" s="4">
        <v>2</v>
      </c>
      <c r="I46" s="44">
        <v>28</v>
      </c>
      <c r="J46" s="44">
        <v>0</v>
      </c>
      <c r="K46" s="44">
        <v>1</v>
      </c>
      <c r="L46" s="4">
        <v>1</v>
      </c>
      <c r="M46" s="37">
        <v>7383</v>
      </c>
      <c r="N46" s="8">
        <v>0</v>
      </c>
      <c r="O46" s="8">
        <v>89</v>
      </c>
      <c r="P46" s="8"/>
    </row>
    <row r="47" spans="1:16" ht="63" customHeight="1" x14ac:dyDescent="0.3">
      <c r="A47" s="4">
        <v>7</v>
      </c>
      <c r="B47" s="55" t="s">
        <v>73</v>
      </c>
      <c r="C47" s="13">
        <v>1</v>
      </c>
      <c r="D47" s="13" t="s">
        <v>74</v>
      </c>
      <c r="E47" s="13">
        <v>13</v>
      </c>
      <c r="F47" s="4">
        <v>33</v>
      </c>
      <c r="G47" s="4">
        <v>30</v>
      </c>
      <c r="H47" s="4">
        <v>0</v>
      </c>
      <c r="I47" s="4">
        <v>30</v>
      </c>
      <c r="J47" s="4">
        <v>0</v>
      </c>
      <c r="K47" s="4">
        <v>1</v>
      </c>
      <c r="L47" s="4">
        <v>1</v>
      </c>
      <c r="M47" s="39">
        <v>1674.1</v>
      </c>
      <c r="N47" s="8">
        <v>0</v>
      </c>
      <c r="O47" s="8">
        <v>72</v>
      </c>
      <c r="P47" s="8"/>
    </row>
    <row r="48" spans="1:16" ht="57.75" customHeight="1" x14ac:dyDescent="0.3">
      <c r="A48" s="4">
        <v>8</v>
      </c>
      <c r="B48" s="55" t="s">
        <v>75</v>
      </c>
      <c r="C48" s="13">
        <v>1</v>
      </c>
      <c r="D48" s="13" t="s">
        <v>45</v>
      </c>
      <c r="E48" s="13">
        <v>15</v>
      </c>
      <c r="F48" s="4">
        <v>36</v>
      </c>
      <c r="G48" s="4">
        <v>33</v>
      </c>
      <c r="H48" s="4">
        <v>0</v>
      </c>
      <c r="I48" s="4">
        <v>33</v>
      </c>
      <c r="J48" s="4">
        <v>0</v>
      </c>
      <c r="K48" s="4">
        <v>1</v>
      </c>
      <c r="L48" s="4">
        <v>1</v>
      </c>
      <c r="M48" s="37">
        <v>11600</v>
      </c>
      <c r="N48" s="8"/>
      <c r="O48" s="8">
        <v>77</v>
      </c>
      <c r="P48" s="8"/>
    </row>
    <row r="49" spans="1:18" ht="57.75" customHeight="1" x14ac:dyDescent="0.3">
      <c r="A49" s="4">
        <v>9</v>
      </c>
      <c r="B49" s="55" t="s">
        <v>76</v>
      </c>
      <c r="C49" s="13">
        <v>1</v>
      </c>
      <c r="D49" s="13" t="s">
        <v>77</v>
      </c>
      <c r="E49" s="13">
        <v>18</v>
      </c>
      <c r="F49" s="4">
        <v>42</v>
      </c>
      <c r="G49" s="4">
        <v>41</v>
      </c>
      <c r="H49" s="4">
        <v>0</v>
      </c>
      <c r="I49" s="4">
        <v>41</v>
      </c>
      <c r="J49" s="4">
        <v>0</v>
      </c>
      <c r="K49" s="4">
        <v>1</v>
      </c>
      <c r="L49" s="4">
        <v>1</v>
      </c>
      <c r="M49" s="39">
        <v>8560.7000000000007</v>
      </c>
      <c r="N49" s="8">
        <v>0</v>
      </c>
      <c r="O49" s="8">
        <v>86</v>
      </c>
      <c r="P49" s="8"/>
    </row>
    <row r="50" spans="1:18" ht="57.75" customHeight="1" x14ac:dyDescent="0.3">
      <c r="A50" s="4">
        <v>10</v>
      </c>
      <c r="B50" s="55" t="s">
        <v>78</v>
      </c>
      <c r="C50" s="13">
        <v>1</v>
      </c>
      <c r="D50" s="13" t="s">
        <v>79</v>
      </c>
      <c r="E50" s="13">
        <v>15</v>
      </c>
      <c r="F50" s="4">
        <v>36</v>
      </c>
      <c r="G50" s="4">
        <v>31</v>
      </c>
      <c r="H50" s="4">
        <v>0</v>
      </c>
      <c r="I50" s="4">
        <v>31</v>
      </c>
      <c r="J50" s="4">
        <v>0</v>
      </c>
      <c r="K50" s="4">
        <v>1</v>
      </c>
      <c r="L50" s="4">
        <v>1</v>
      </c>
      <c r="M50" s="17">
        <v>16800</v>
      </c>
      <c r="N50" s="13">
        <v>0</v>
      </c>
      <c r="O50" s="17">
        <v>74</v>
      </c>
      <c r="P50" s="8"/>
    </row>
    <row r="51" spans="1:18" ht="57.75" customHeight="1" x14ac:dyDescent="0.3">
      <c r="A51" s="4">
        <v>11</v>
      </c>
      <c r="B51" s="55" t="s">
        <v>80</v>
      </c>
      <c r="C51" s="13">
        <v>1</v>
      </c>
      <c r="D51" s="13" t="s">
        <v>89</v>
      </c>
      <c r="E51" s="13">
        <v>10</v>
      </c>
      <c r="F51" s="4">
        <v>26</v>
      </c>
      <c r="G51" s="4">
        <v>24</v>
      </c>
      <c r="H51" s="4">
        <v>0</v>
      </c>
      <c r="I51" s="4">
        <v>25</v>
      </c>
      <c r="J51" s="4">
        <v>0</v>
      </c>
      <c r="K51" s="4">
        <v>1</v>
      </c>
      <c r="L51" s="4">
        <v>1</v>
      </c>
      <c r="M51" s="37">
        <v>7681</v>
      </c>
      <c r="N51" s="8">
        <v>0</v>
      </c>
      <c r="O51" s="8">
        <v>58</v>
      </c>
      <c r="P51" s="7" t="s">
        <v>111</v>
      </c>
    </row>
    <row r="52" spans="1:18" ht="54.75" customHeight="1" x14ac:dyDescent="0.3">
      <c r="A52" s="4">
        <v>12</v>
      </c>
      <c r="B52" s="55" t="s">
        <v>81</v>
      </c>
      <c r="C52" s="13">
        <v>1</v>
      </c>
      <c r="D52" s="13" t="s">
        <v>60</v>
      </c>
      <c r="E52" s="13">
        <v>10</v>
      </c>
      <c r="F52" s="4">
        <v>26</v>
      </c>
      <c r="G52" s="4">
        <v>21</v>
      </c>
      <c r="H52" s="4">
        <v>2</v>
      </c>
      <c r="I52" s="4">
        <v>19</v>
      </c>
      <c r="J52" s="4">
        <v>0</v>
      </c>
      <c r="K52" s="4">
        <v>1</v>
      </c>
      <c r="L52" s="4">
        <v>1</v>
      </c>
      <c r="M52" s="37">
        <v>9184</v>
      </c>
      <c r="N52" s="8">
        <v>0</v>
      </c>
      <c r="O52" s="8">
        <v>47</v>
      </c>
      <c r="P52" s="8"/>
    </row>
    <row r="53" spans="1:18" s="34" customFormat="1" ht="19.5" customHeight="1" x14ac:dyDescent="0.3">
      <c r="A53" s="47" t="s">
        <v>13</v>
      </c>
      <c r="B53" s="19" t="s">
        <v>14</v>
      </c>
      <c r="C53" s="19">
        <f>SUM(C54:C56)</f>
        <v>7</v>
      </c>
      <c r="D53" s="19"/>
      <c r="E53" s="19">
        <f>SUM(E54:E56)</f>
        <v>56</v>
      </c>
      <c r="F53" s="19">
        <f>SUM(F54:F56)</f>
        <v>122</v>
      </c>
      <c r="G53" s="47">
        <f>SUM(G54:G56)</f>
        <v>106</v>
      </c>
      <c r="H53" s="47">
        <v>0</v>
      </c>
      <c r="I53" s="47">
        <f>SUM(I54:I56)</f>
        <v>106</v>
      </c>
      <c r="J53" s="47">
        <v>0</v>
      </c>
      <c r="K53" s="47">
        <f>SUM(K54:K56)</f>
        <v>5</v>
      </c>
      <c r="L53" s="49">
        <f>SUM(L54:L56)</f>
        <v>7</v>
      </c>
      <c r="M53" s="59">
        <f>SUM(M54:M56)</f>
        <v>22923.3</v>
      </c>
      <c r="N53" s="47">
        <v>0</v>
      </c>
      <c r="O53" s="47">
        <f>SUM(O54:O56)</f>
        <v>237</v>
      </c>
      <c r="P53" s="47"/>
    </row>
    <row r="54" spans="1:18" ht="60" customHeight="1" x14ac:dyDescent="0.3">
      <c r="A54" s="8">
        <v>1</v>
      </c>
      <c r="B54" s="53" t="s">
        <v>83</v>
      </c>
      <c r="C54" s="7">
        <v>4</v>
      </c>
      <c r="D54" s="7" t="s">
        <v>85</v>
      </c>
      <c r="E54" s="7">
        <v>22</v>
      </c>
      <c r="F54" s="8">
        <v>46</v>
      </c>
      <c r="G54" s="8">
        <v>36</v>
      </c>
      <c r="H54" s="8">
        <v>0</v>
      </c>
      <c r="I54" s="8">
        <v>36</v>
      </c>
      <c r="J54" s="8">
        <v>0</v>
      </c>
      <c r="K54" s="8">
        <v>2</v>
      </c>
      <c r="L54" s="8">
        <v>4</v>
      </c>
      <c r="M54" s="37">
        <v>6145</v>
      </c>
      <c r="N54" s="8">
        <v>0</v>
      </c>
      <c r="O54" s="8">
        <v>138</v>
      </c>
      <c r="P54" s="8"/>
    </row>
    <row r="55" spans="1:18" ht="60" customHeight="1" x14ac:dyDescent="0.3">
      <c r="A55" s="8">
        <v>2</v>
      </c>
      <c r="B55" s="53" t="s">
        <v>84</v>
      </c>
      <c r="C55" s="7">
        <v>1</v>
      </c>
      <c r="D55" s="7" t="s">
        <v>86</v>
      </c>
      <c r="E55" s="7">
        <v>17</v>
      </c>
      <c r="F55" s="8">
        <v>38</v>
      </c>
      <c r="G55" s="8">
        <v>36</v>
      </c>
      <c r="H55" s="8">
        <v>0</v>
      </c>
      <c r="I55" s="8">
        <v>36</v>
      </c>
      <c r="J55" s="8">
        <v>0</v>
      </c>
      <c r="K55" s="8">
        <v>1</v>
      </c>
      <c r="L55" s="8">
        <v>1</v>
      </c>
      <c r="M55" s="39">
        <v>15203.3</v>
      </c>
      <c r="N55" s="8">
        <v>0</v>
      </c>
      <c r="O55" s="8">
        <v>78</v>
      </c>
      <c r="P55" s="8"/>
      <c r="R55" s="32">
        <v>15203.3</v>
      </c>
    </row>
    <row r="56" spans="1:18" ht="61.5" customHeight="1" x14ac:dyDescent="0.3">
      <c r="A56" s="8">
        <v>3</v>
      </c>
      <c r="B56" s="53" t="s">
        <v>88</v>
      </c>
      <c r="C56" s="7">
        <v>2</v>
      </c>
      <c r="D56" s="7" t="s">
        <v>37</v>
      </c>
      <c r="E56" s="7">
        <v>17</v>
      </c>
      <c r="F56" s="8">
        <v>38</v>
      </c>
      <c r="G56" s="8">
        <v>34</v>
      </c>
      <c r="H56" s="8">
        <v>0</v>
      </c>
      <c r="I56" s="8">
        <v>34</v>
      </c>
      <c r="J56" s="8">
        <v>0</v>
      </c>
      <c r="K56" s="8">
        <v>2</v>
      </c>
      <c r="L56" s="8">
        <v>2</v>
      </c>
      <c r="M56" s="37">
        <v>1575</v>
      </c>
      <c r="N56" s="8">
        <v>0</v>
      </c>
      <c r="O56" s="7">
        <v>21</v>
      </c>
      <c r="P56" s="8"/>
    </row>
    <row r="57" spans="1:18" x14ac:dyDescent="0.3">
      <c r="A57" s="1"/>
      <c r="B57" s="5" t="s">
        <v>17</v>
      </c>
      <c r="C57" s="5">
        <f>C9+C25+C40+C53</f>
        <v>85</v>
      </c>
      <c r="D57" s="5"/>
      <c r="E57" s="5">
        <f>E9+E25+E40+E53</f>
        <v>676</v>
      </c>
      <c r="F57" s="1">
        <f>F9+F25+F40+F53</f>
        <v>1520</v>
      </c>
      <c r="G57" s="1">
        <f>G9+G25+G40+G53</f>
        <v>1395</v>
      </c>
      <c r="H57" s="1">
        <f>H9+H25+H40+H53</f>
        <v>8</v>
      </c>
      <c r="I57" s="1">
        <f>I9+I25+I40+I53</f>
        <v>1389</v>
      </c>
      <c r="J57" s="1">
        <v>1</v>
      </c>
      <c r="K57" s="1">
        <f>K9+K25+K40+K53</f>
        <v>62</v>
      </c>
      <c r="L57" s="16">
        <f>L9+L25+L40+L53</f>
        <v>85</v>
      </c>
      <c r="M57" s="52">
        <f>M9+M25+M40+M53</f>
        <v>336879.1</v>
      </c>
      <c r="N57" s="33">
        <v>0</v>
      </c>
      <c r="O57" s="45">
        <f>O9+O25+O40+O53</f>
        <v>2319</v>
      </c>
      <c r="P57" s="33"/>
    </row>
  </sheetData>
  <mergeCells count="15">
    <mergeCell ref="B1:C1"/>
    <mergeCell ref="B2:C2"/>
    <mergeCell ref="H1:P1"/>
    <mergeCell ref="H2:P2"/>
    <mergeCell ref="P6:P7"/>
    <mergeCell ref="A4:P4"/>
    <mergeCell ref="O5:P5"/>
    <mergeCell ref="A6:A7"/>
    <mergeCell ref="B6:B7"/>
    <mergeCell ref="D6:D7"/>
    <mergeCell ref="C6:C7"/>
    <mergeCell ref="F6:I6"/>
    <mergeCell ref="L6:O6"/>
    <mergeCell ref="E6:E7"/>
    <mergeCell ref="J6:K6"/>
  </mergeCells>
  <pageMargins left="0.34" right="0.22" top="0.59055118110236227" bottom="0.39370078740157483" header="0.11811023622047245" footer="0.11811023622047245"/>
  <pageSetup paperSize="9" fitToHeight="0" orientation="landscape" r:id="rId1"/>
  <headerFooter differentFirst="1">
    <oddHeader>&amp;C&amp;P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 luc 1</vt:lpstr>
      <vt:lpstr>'Phu luc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ASUS</cp:lastModifiedBy>
  <cp:lastPrinted>2025-05-28T07:05:32Z</cp:lastPrinted>
  <dcterms:created xsi:type="dcterms:W3CDTF">2015-06-05T18:17:20Z</dcterms:created>
  <dcterms:modified xsi:type="dcterms:W3CDTF">2025-05-28T07:05:34Z</dcterms:modified>
</cp:coreProperties>
</file>