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<sst xmlns="http://schemas.openxmlformats.org/spreadsheetml/2006/main" count="373" uniqueCount="232">
  <si>
    <t>CỘNG HÒA XÃ HỘI CHỦ NGHĨA VIỆT NAM</t>
  </si>
  <si>
    <t>Độc lập - Tự do - Hạnh phúc</t>
  </si>
  <si>
    <t>BÁO CÁO</t>
  </si>
  <si>
    <t>TT</t>
  </si>
  <si>
    <t>CHỈ TIÊU CHỦ YẾU</t>
  </si>
  <si>
    <t>Đơn vị
tính</t>
  </si>
  <si>
    <t>So sánh (%)</t>
  </si>
  <si>
    <t>Kế hoạch
tỉnh giao</t>
  </si>
  <si>
    <r>
      <t>Nghị quyết H</t>
    </r>
    <r>
      <rPr>
        <b/>
        <sz val="14"/>
        <rFont val="Times New Roman"/>
        <family val="1"/>
      </rPr>
      <t>Đ</t>
    </r>
    <r>
      <rPr>
        <b/>
        <sz val="12"/>
        <rFont val="Times New Roman"/>
        <family val="1"/>
      </rPr>
      <t>ND và KH huyện</t>
    </r>
  </si>
  <si>
    <t>Ước 
thực hiện</t>
  </si>
  <si>
    <t>A</t>
  </si>
  <si>
    <t>CHỈ TIÊU KINH TẾ CHỦ YẾU</t>
  </si>
  <si>
    <t>I.1</t>
  </si>
  <si>
    <r>
      <t xml:space="preserve">* Giá trị sản xuất </t>
    </r>
    <r>
      <rPr>
        <sz val="12"/>
        <rFont val="Times New Roman"/>
        <family val="1"/>
      </rPr>
      <t>(giá so sánh năm 2010)</t>
    </r>
  </si>
  <si>
    <t>Tỷ đồng</t>
  </si>
  <si>
    <t xml:space="preserve"> - Nông, lâm nghiệp và thủy sản</t>
  </si>
  <si>
    <t>"</t>
  </si>
  <si>
    <r>
      <t xml:space="preserve"> </t>
    </r>
    <r>
      <rPr>
        <i/>
        <sz val="12"/>
        <rFont val="Times New Roman"/>
        <family val="1"/>
      </rPr>
      <t>Trong đó: -</t>
    </r>
    <r>
      <rPr>
        <sz val="12"/>
        <rFont val="Times New Roman"/>
        <family val="1"/>
      </rPr>
      <t xml:space="preserve"> Nông nghiệp</t>
    </r>
  </si>
  <si>
    <r>
      <t xml:space="preserve">                     Trong đó:+ </t>
    </r>
    <r>
      <rPr>
        <sz val="12"/>
        <rFont val="Times New Roman"/>
        <family val="1"/>
      </rPr>
      <t>Trồng trọt</t>
    </r>
  </si>
  <si>
    <r>
      <t xml:space="preserve">                                    </t>
    </r>
    <r>
      <rPr>
        <sz val="12"/>
        <rFont val="Times New Roman"/>
        <family val="1"/>
      </rPr>
      <t xml:space="preserve"> + Chăn nuôi</t>
    </r>
  </si>
  <si>
    <t xml:space="preserve">                  - Lâm nghiệp</t>
  </si>
  <si>
    <t xml:space="preserve">                  - Thủy sản</t>
  </si>
  <si>
    <t xml:space="preserve"> - Công nghiệp, xây dựng</t>
  </si>
  <si>
    <r>
      <t xml:space="preserve"> Trong đó:  + </t>
    </r>
    <r>
      <rPr>
        <sz val="12"/>
        <rFont val="Times New Roman"/>
        <family val="1"/>
      </rPr>
      <t>Công nghiệp</t>
    </r>
  </si>
  <si>
    <t xml:space="preserve">                    + Xây dựng</t>
  </si>
  <si>
    <t xml:space="preserve"> - Thương mại, Dịch vụ</t>
  </si>
  <si>
    <t>I.2</t>
  </si>
  <si>
    <t>Tốc độ tăng trưởng GTSX (giá so sánh năm 2010)</t>
  </si>
  <si>
    <t>%</t>
  </si>
  <si>
    <t xml:space="preserve"> - Nông - lâm - ngư nghiệp</t>
  </si>
  <si>
    <t xml:space="preserve"> - Công nghiệp - Xây dựng</t>
  </si>
  <si>
    <t xml:space="preserve"> - Thương mại - Dịch vụ</t>
  </si>
  <si>
    <t>I.3</t>
  </si>
  <si>
    <t>* Cơ cấu kinh tế (giá so sánh năm 2010)</t>
  </si>
  <si>
    <t>II</t>
  </si>
  <si>
    <t>Tổng vốn đầu tư phát triển trên địa bàn</t>
  </si>
  <si>
    <t>III</t>
  </si>
  <si>
    <t>Thu, chi ngân sách</t>
  </si>
  <si>
    <t xml:space="preserve"> Thu ngân sách Nhà nước trên địa bàn</t>
  </si>
  <si>
    <t xml:space="preserve"> Chi ngân sách địa phương</t>
  </si>
  <si>
    <t>IV</t>
  </si>
  <si>
    <t>Sản phẩm chủ yếu</t>
  </si>
  <si>
    <t>Nông, lâm nghiệp và thủy sản</t>
  </si>
  <si>
    <t>a)</t>
  </si>
  <si>
    <t>Nông nghiệp</t>
  </si>
  <si>
    <t xml:space="preserve"> - Sản lượng lương thực cây có hạt</t>
  </si>
  <si>
    <t>Tấn</t>
  </si>
  <si>
    <r>
      <t xml:space="preserve"> </t>
    </r>
    <r>
      <rPr>
        <i/>
        <sz val="12"/>
        <rFont val="Times New Roman"/>
        <family val="1"/>
      </rPr>
      <t xml:space="preserve"> Trong đó:</t>
    </r>
    <r>
      <rPr>
        <sz val="12"/>
        <rFont val="Times New Roman"/>
        <family val="1"/>
      </rPr>
      <t xml:space="preserve">  + Lúa</t>
    </r>
  </si>
  <si>
    <t xml:space="preserve">                     + Ngô</t>
  </si>
  <si>
    <t xml:space="preserve"> - Sản lượng lương thực bình quân đầu người</t>
  </si>
  <si>
    <t>Kg/người</t>
  </si>
  <si>
    <t xml:space="preserve"> - Một số cây trồng chủ yếu</t>
  </si>
  <si>
    <t xml:space="preserve"> + Lúa:  Diện tích</t>
  </si>
  <si>
    <t>Ha</t>
  </si>
  <si>
    <t xml:space="preserve">             Năng suất</t>
  </si>
  <si>
    <t>Tạ/ha</t>
  </si>
  <si>
    <t xml:space="preserve">             Sản lượng</t>
  </si>
  <si>
    <t xml:space="preserve"> + Ngô:  Diện tích</t>
  </si>
  <si>
    <t xml:space="preserve">              Năng suất</t>
  </si>
  <si>
    <t xml:space="preserve">              Sản lượng</t>
  </si>
  <si>
    <t xml:space="preserve"> + Sắn:  Diện tích</t>
  </si>
  <si>
    <t>Tấn/ha</t>
  </si>
  <si>
    <t xml:space="preserve"> + Mía cây: Diện tích</t>
  </si>
  <si>
    <t xml:space="preserve">                  Năng suất</t>
  </si>
  <si>
    <t xml:space="preserve">                  Sản lượng</t>
  </si>
  <si>
    <t xml:space="preserve"> + Lạc: Diện tích</t>
  </si>
  <si>
    <t xml:space="preserve">            Năng suất</t>
  </si>
  <si>
    <t xml:space="preserve">            Sản lượng</t>
  </si>
  <si>
    <t xml:space="preserve"> + Đậu: Diện tích</t>
  </si>
  <si>
    <t xml:space="preserve"> + Rau: Diện tích</t>
  </si>
  <si>
    <t xml:space="preserve"> - Đàn gia súc:</t>
  </si>
  <si>
    <t xml:space="preserve"> + Đàn trâu</t>
  </si>
  <si>
    <t>Con</t>
  </si>
  <si>
    <t xml:space="preserve"> + Đàn bò</t>
  </si>
  <si>
    <t xml:space="preserve">    Tỷ trọng bò lai</t>
  </si>
  <si>
    <t xml:space="preserve"> + Đàn heo</t>
  </si>
  <si>
    <t xml:space="preserve"> + Sản lượng thịt hơi xuất chuồng</t>
  </si>
  <si>
    <t>b)</t>
  </si>
  <si>
    <t>Lâm nghiệp</t>
  </si>
  <si>
    <t xml:space="preserve"> - Trồng mới rừng tập trung</t>
  </si>
  <si>
    <r>
      <t xml:space="preserve">    Trong đó: +</t>
    </r>
    <r>
      <rPr>
        <sz val="12"/>
        <rFont val="Times New Roman"/>
        <family val="1"/>
      </rPr>
      <t xml:space="preserve"> Trồng rừng phòng hộ</t>
    </r>
  </si>
  <si>
    <r>
      <t xml:space="preserve">                     </t>
    </r>
    <r>
      <rPr>
        <sz val="12"/>
        <rFont val="Times New Roman"/>
        <family val="1"/>
      </rPr>
      <t>+ Trồng rừng sản xuất</t>
    </r>
  </si>
  <si>
    <t xml:space="preserve"> - Diện tích rừng trong Quy hoạch 3  loại</t>
  </si>
  <si>
    <r>
      <t xml:space="preserve">  Trong đó: +</t>
    </r>
    <r>
      <rPr>
        <sz val="12"/>
        <rFont val="Times New Roman"/>
        <family val="1"/>
      </rPr>
      <t xml:space="preserve"> Rừng phòng hộ </t>
    </r>
  </si>
  <si>
    <r>
      <t xml:space="preserve">                   </t>
    </r>
    <r>
      <rPr>
        <sz val="12"/>
        <rFont val="Times New Roman"/>
        <family val="1"/>
      </rPr>
      <t>+ Rừng sản xuất</t>
    </r>
  </si>
  <si>
    <t xml:space="preserve"> - Tỷ lệ che phủ rừng</t>
  </si>
  <si>
    <t>c)</t>
  </si>
  <si>
    <t>Thuỷ sản</t>
  </si>
  <si>
    <t xml:space="preserve"> Tổng sản lượng thuỷ sản</t>
  </si>
  <si>
    <t xml:space="preserve"> - Sản lượng thuỷ sản đánh bắt</t>
  </si>
  <si>
    <t xml:space="preserve"> - Sản lượng thuỷ sản nuôi trồng</t>
  </si>
  <si>
    <t>Trong đó: Tôm nuôi</t>
  </si>
  <si>
    <t xml:space="preserve"> - Diện tích nuôi trồng thủy sản</t>
  </si>
  <si>
    <t>d)</t>
  </si>
  <si>
    <r>
      <t xml:space="preserve">Muối: 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     </t>
    </r>
  </si>
  <si>
    <t xml:space="preserve"> - Diện tích</t>
  </si>
  <si>
    <t xml:space="preserve"> - Sản lượng</t>
  </si>
  <si>
    <t>đ)</t>
  </si>
  <si>
    <t>Thủy lợi</t>
  </si>
  <si>
    <t xml:space="preserve"> - Tổng diện tích được tưới</t>
  </si>
  <si>
    <r>
      <t xml:space="preserve">   Trong đó: </t>
    </r>
    <r>
      <rPr>
        <sz val="12"/>
        <rFont val="Times New Roman"/>
        <family val="1"/>
      </rPr>
      <t>Tưới bằng công trình kiên cố</t>
    </r>
  </si>
  <si>
    <t>2.</t>
  </si>
  <si>
    <t>Công nghiệp</t>
  </si>
  <si>
    <t xml:space="preserve"> - Thuỷ sản chế biến</t>
  </si>
  <si>
    <t xml:space="preserve"> - Bánh kẹo các loại</t>
  </si>
  <si>
    <t xml:space="preserve"> - Nước khoáng</t>
  </si>
  <si>
    <t>1000 lít</t>
  </si>
  <si>
    <t xml:space="preserve"> - Đá xây dựng các loại</t>
  </si>
  <si>
    <t>1000m3</t>
  </si>
  <si>
    <t xml:space="preserve"> - Nước mắm</t>
  </si>
  <si>
    <t xml:space="preserve"> - Quần áo may sẵn</t>
  </si>
  <si>
    <t>1000 chiếc</t>
  </si>
  <si>
    <t xml:space="preserve"> - Cải hoán và đóng mới tàu thuyền</t>
  </si>
  <si>
    <t>Chiếc</t>
  </si>
  <si>
    <t xml:space="preserve"> - Điện sản xuất</t>
  </si>
  <si>
    <t>Triệu kw/h</t>
  </si>
  <si>
    <t xml:space="preserve"> - Nước máy</t>
  </si>
  <si>
    <t xml:space="preserve"> - Dăm bột giấy</t>
  </si>
  <si>
    <t>Thương mại dịch vụ</t>
  </si>
  <si>
    <t xml:space="preserve"> - Tổng mức bán lẻ HH và doanh thu dịch vụ (giá HH)</t>
  </si>
  <si>
    <t>Chỉ tiêu phát triển doanh nghiệp</t>
  </si>
  <si>
    <t xml:space="preserve"> - Tổng số hợp tác xã</t>
  </si>
  <si>
    <t>HTX</t>
  </si>
  <si>
    <r>
      <t xml:space="preserve">   Trong đó: </t>
    </r>
    <r>
      <rPr>
        <sz val="12"/>
        <rFont val="Times New Roman"/>
        <family val="1"/>
      </rPr>
      <t>Thành lập mới</t>
    </r>
  </si>
  <si>
    <t xml:space="preserve"> - Tổng số xã viên hợp tác xã</t>
  </si>
  <si>
    <t>Người</t>
  </si>
  <si>
    <r>
      <t xml:space="preserve">  Trong đó: </t>
    </r>
    <r>
      <rPr>
        <sz val="12"/>
        <rFont val="Times New Roman"/>
        <family val="1"/>
      </rPr>
      <t>Xã viên mới</t>
    </r>
  </si>
  <si>
    <t xml:space="preserve"> - Tổng số lao động trong hợp tác xã</t>
  </si>
  <si>
    <t>B</t>
  </si>
  <si>
    <t>VĂN HÓA - XÃ HỘI - MÔI TRƯỜNG</t>
  </si>
  <si>
    <t>I</t>
  </si>
  <si>
    <t>Giáo dục</t>
  </si>
  <si>
    <t>Tổng số học sinh đầu năm học</t>
  </si>
  <si>
    <t xml:space="preserve"> - Mầm non</t>
  </si>
  <si>
    <t>Cháu</t>
  </si>
  <si>
    <t xml:space="preserve"> - Tiểu học</t>
  </si>
  <si>
    <t>Học sinh</t>
  </si>
  <si>
    <t xml:space="preserve"> - Trung học cơ sở</t>
  </si>
  <si>
    <t xml:space="preserve"> - Trung học phổ thông</t>
  </si>
  <si>
    <t xml:space="preserve"> - Giáo dục thường xuyên</t>
  </si>
  <si>
    <t xml:space="preserve"> - Hướng nghiệp dạy nghề phổ thông</t>
  </si>
  <si>
    <t>Xã</t>
  </si>
  <si>
    <t>Phổ cập giáo dục tiểu học đúng độ tuổi</t>
  </si>
  <si>
    <t xml:space="preserve"> - Số xã, phường, thị trấn đạt chuẩn </t>
  </si>
  <si>
    <t xml:space="preserve"> - Tỷ lệ xã, phường, thị trấn đạt chuẩn </t>
  </si>
  <si>
    <t>Phổ cập giáo dục trung học cơ sở</t>
  </si>
  <si>
    <t>Số trường đạt chuẩn Quốc gia</t>
  </si>
  <si>
    <t>Trường</t>
  </si>
  <si>
    <t>Tỉ lệ trường đạt chuẩn Quốc gia</t>
  </si>
  <si>
    <t>Y tế</t>
  </si>
  <si>
    <t>Dân số trung bình</t>
  </si>
  <si>
    <t>1000 người</t>
  </si>
  <si>
    <r>
      <t xml:space="preserve"> Trong đó: </t>
    </r>
    <r>
      <rPr>
        <sz val="12"/>
        <rFont val="Times New Roman"/>
        <family val="1"/>
      </rPr>
      <t>Dân tộc thiểu số</t>
    </r>
  </si>
  <si>
    <t>Tỷ lệ tăng dân số tự nhiên</t>
  </si>
  <si>
    <t>Tỷ lệ giảm sinh</t>
  </si>
  <si>
    <t>‰</t>
  </si>
  <si>
    <t>Tuổi thọ trung bình</t>
  </si>
  <si>
    <t>Tuổi</t>
  </si>
  <si>
    <t>Tổng số giường bệnh</t>
  </si>
  <si>
    <t>Giường</t>
  </si>
  <si>
    <t>Số giường bệnh/vạn dân</t>
  </si>
  <si>
    <t>Số bác sĩ/1 vạn dân</t>
  </si>
  <si>
    <t>Số xã, phường, thị trấn có trạm y tế</t>
  </si>
  <si>
    <t>Số trạm y tế xã, phường, thị trấn có bác sĩ định biên</t>
  </si>
  <si>
    <t>Trạm</t>
  </si>
  <si>
    <t>Số xã, thị trấn đạt Bộ tiêu chí Quốc gia về y tế 
(theo chuẩn mới 2011-2020)</t>
  </si>
  <si>
    <t>Tỷ lệ tham gia bảo hiểm y tế so với dân số</t>
  </si>
  <si>
    <t>Tỷ lệ trẻ em dưới 5 tuổi suy dinh dưỡng</t>
  </si>
  <si>
    <t>Lao động, việc làm, giảm nghèo</t>
  </si>
  <si>
    <t>Tổng số lao động đang làm việc trong nền kinh tế</t>
  </si>
  <si>
    <r>
      <t>Trong đó:</t>
    </r>
    <r>
      <rPr>
        <sz val="12"/>
        <rFont val="Times New Roman"/>
        <family val="1"/>
      </rPr>
      <t xml:space="preserve"> Số lao động được tạo việc làm mới</t>
    </r>
  </si>
  <si>
    <r>
      <t xml:space="preserve">                  Trong đó: </t>
    </r>
    <r>
      <rPr>
        <sz val="12"/>
        <rFont val="Times New Roman"/>
        <family val="1"/>
      </rPr>
      <t>Lao động nữ</t>
    </r>
  </si>
  <si>
    <t>Số lao động đi làm việc ở nước ngoài theo hợp đồng</t>
  </si>
  <si>
    <t>Tổng số hộ</t>
  </si>
  <si>
    <t>Hộ</t>
  </si>
  <si>
    <t>Số hộ nghèo</t>
  </si>
  <si>
    <r>
      <t xml:space="preserve">Trong đó: </t>
    </r>
    <r>
      <rPr>
        <sz val="12"/>
        <rFont val="Times New Roman"/>
        <family val="1"/>
      </rPr>
      <t>Khu vực miền núi</t>
    </r>
  </si>
  <si>
    <t>Số hộ nghèo giảm trong năm</t>
  </si>
  <si>
    <t>Tỷ lệ hộ nghèo theo chuẩn mới Quốc gia</t>
  </si>
  <si>
    <t>Tỷ lệ lao động qua đào tạo</t>
  </si>
  <si>
    <t>Văn hóa</t>
  </si>
  <si>
    <t>Tỷ lệ đạt chuẩn văn hóa</t>
  </si>
  <si>
    <r>
      <t xml:space="preserve"> Trong đó:</t>
    </r>
    <r>
      <rPr>
        <sz val="12"/>
        <rFont val="Times New Roman"/>
        <family val="1"/>
      </rPr>
      <t xml:space="preserve"> - Gia đình văn hoá</t>
    </r>
  </si>
  <si>
    <t xml:space="preserve">                   - Thôn, tổ dân phố văn hoá</t>
  </si>
  <si>
    <t>Số xã, thị trấn có điểm bưu điện văn hoá</t>
  </si>
  <si>
    <t>xã</t>
  </si>
  <si>
    <t>Số xã, thị trấn có nhà văn hóa</t>
  </si>
  <si>
    <t>Đăng ký xây dựng xã đạt chuẩn văn hóa nông thôn mới.</t>
  </si>
  <si>
    <t>V</t>
  </si>
  <si>
    <t>Các chỉ tiêu môi trường và xã hội khác</t>
  </si>
  <si>
    <t>Tỷ lệ hộ sử dụng điện</t>
  </si>
  <si>
    <t>Tỷ lệ dân cư đô thị dùng nước sạch</t>
  </si>
  <si>
    <t>Trong đó: + Khu vực đô thị</t>
  </si>
  <si>
    <t>Tỷ lệ chất rắn ở đô thị được thu gom</t>
  </si>
  <si>
    <t>VI</t>
  </si>
  <si>
    <t>Quốc phòng - an ninh</t>
  </si>
  <si>
    <t>Tỷ lệ đạt chỉ tiêu tuyển quân</t>
  </si>
  <si>
    <t>Lực lượng dự bị đông viên được quản lý</t>
  </si>
  <si>
    <t>Tỷ lệ đạt chỉ tiêu giao nguồn huấn luyện lực 
lượng dự bị động viên.</t>
  </si>
  <si>
    <t>Ước TH 2019/KH tỉnh giao</t>
  </si>
  <si>
    <t>Thực hiện 
2018</t>
  </si>
  <si>
    <t>Ước TH 2019/NQ HĐND và KH huyện</t>
  </si>
  <si>
    <t>Ước TH 2019/TH năm 2018</t>
  </si>
  <si>
    <t>Năm 2019</t>
  </si>
  <si>
    <t>Tỷ lệ xã đạt chuẩn phổ cập giáo dục mầm non cho
 trẻ em 5 tuổi</t>
  </si>
  <si>
    <t>Số xã đạt chuẩn phổ cập giáo dục mầm non cho
 trẻ em 5 tuổi</t>
  </si>
  <si>
    <t>TÌNH HÌNH THỰC HIỆN CÁC CHỈ TIÊU KẾ HOẠCH PHÁT TRIỂN KINH TẾ - XÃ HỘI NĂM 2019</t>
  </si>
  <si>
    <t>59,5</t>
  </si>
  <si>
    <t>22,5</t>
  </si>
  <si>
    <t>41,5</t>
  </si>
  <si>
    <t>20688,92</t>
  </si>
  <si>
    <t>2,42</t>
  </si>
  <si>
    <t>213,27</t>
  </si>
  <si>
    <t>942,79</t>
  </si>
  <si>
    <t>570,36</t>
  </si>
  <si>
    <t>73611,5</t>
  </si>
  <si>
    <t>90,5</t>
  </si>
  <si>
    <t>87,5</t>
  </si>
  <si>
    <t>80,1</t>
  </si>
  <si>
    <t>92,7</t>
  </si>
  <si>
    <t>89,4</t>
  </si>
  <si>
    <t>91,1</t>
  </si>
  <si>
    <t>21,5</t>
  </si>
  <si>
    <t>846,3</t>
  </si>
  <si>
    <t>251,4</t>
  </si>
  <si>
    <t>Kế hoạch 
năm 2020</t>
  </si>
  <si>
    <t xml:space="preserve">                   - Cơ quan, đơn vị, trường học                          văn hoá</t>
  </si>
  <si>
    <t xml:space="preserve">               + Khu vực nông thôn</t>
  </si>
  <si>
    <t>HUYỆN ĐỨC PHỔ</t>
  </si>
  <si>
    <t>VÀ CÁC CHỈ TIÊU KẾ HOẠCH PHÁT TRIỂN KINH TẾ - XÃ HỘI NĂM 2020</t>
  </si>
  <si>
    <t>(Ban hành kèm theo Báo cáo số         /BC-UBND, ngày    tháng    năm 2019 của UBND huyện Đức Phổ)</t>
  </si>
  <si>
    <t>ỦY BAN NHÂN DÂN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</si>
</sst>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sz val="13"/>
      <name val="Times New Roman"/>
      <family val="0"/>
    </font>
    <font>
      <b/>
      <i/>
      <sz val="14"/>
      <name val="Times New Roman"/>
      <family val="0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4" fillId="37" borderId="0" applyNumberFormat="0" applyBorder="0" applyAlignment="0" applyProtection="0"/>
    <xf numFmtId="0" fontId="39" fillId="38" borderId="0" applyNumberFormat="0" applyBorder="0" applyAlignment="0" applyProtection="0"/>
    <xf numFmtId="0" fontId="4" fillId="39" borderId="0" applyNumberFormat="0" applyBorder="0" applyAlignment="0" applyProtection="0"/>
    <xf numFmtId="0" fontId="39" fillId="40" borderId="0" applyNumberFormat="0" applyBorder="0" applyAlignment="0" applyProtection="0"/>
    <xf numFmtId="0" fontId="4" fillId="29" borderId="0" applyNumberFormat="0" applyBorder="0" applyAlignment="0" applyProtection="0"/>
    <xf numFmtId="0" fontId="39" fillId="41" borderId="0" applyNumberFormat="0" applyBorder="0" applyAlignment="0" applyProtection="0"/>
    <xf numFmtId="0" fontId="4" fillId="3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0" applyNumberFormat="0" applyBorder="0" applyAlignment="0" applyProtection="0"/>
    <xf numFmtId="0" fontId="5" fillId="5" borderId="0" applyNumberFormat="0" applyBorder="0" applyAlignment="0" applyProtection="0"/>
    <xf numFmtId="0" fontId="41" fillId="45" borderId="1" applyNumberFormat="0" applyAlignment="0" applyProtection="0"/>
    <xf numFmtId="0" fontId="6" fillId="46" borderId="2" applyNumberFormat="0" applyAlignment="0" applyProtection="0"/>
    <xf numFmtId="0" fontId="42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9" fillId="7" borderId="0" applyNumberFormat="0" applyBorder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46" fillId="0" borderId="7" applyNumberFormat="0" applyFill="0" applyAlignment="0" applyProtection="0"/>
    <xf numFmtId="0" fontId="11" fillId="0" borderId="8" applyNumberFormat="0" applyFill="0" applyAlignment="0" applyProtection="0"/>
    <xf numFmtId="0" fontId="47" fillId="0" borderId="9" applyNumberFormat="0" applyFill="0" applyAlignment="0" applyProtection="0"/>
    <xf numFmtId="0" fontId="1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50" borderId="1" applyNumberFormat="0" applyAlignment="0" applyProtection="0"/>
    <xf numFmtId="0" fontId="13" fillId="13" borderId="2" applyNumberFormat="0" applyAlignment="0" applyProtection="0"/>
    <xf numFmtId="0" fontId="49" fillId="0" borderId="11" applyNumberFormat="0" applyFill="0" applyAlignment="0" applyProtection="0"/>
    <xf numFmtId="0" fontId="14" fillId="0" borderId="12" applyNumberFormat="0" applyFill="0" applyAlignment="0" applyProtection="0"/>
    <xf numFmtId="0" fontId="50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9" fillId="55" borderId="19" xfId="93" applyFont="1" applyFill="1" applyBorder="1" applyAlignment="1">
      <alignment horizontal="center" vertical="center" wrapText="1"/>
      <protection/>
    </xf>
    <xf numFmtId="0" fontId="21" fillId="55" borderId="20" xfId="92" applyFont="1" applyFill="1" applyBorder="1" applyAlignment="1">
      <alignment horizontal="center" vertical="center" wrapText="1"/>
      <protection/>
    </xf>
    <xf numFmtId="0" fontId="21" fillId="55" borderId="20" xfId="92" applyNumberFormat="1" applyFont="1" applyFill="1" applyBorder="1" applyAlignment="1">
      <alignment horizontal="center" vertical="center" wrapText="1"/>
      <protection/>
    </xf>
    <xf numFmtId="0" fontId="26" fillId="55" borderId="21" xfId="93" applyFont="1" applyFill="1" applyBorder="1" applyAlignment="1">
      <alignment horizontal="center" vertical="top" wrapText="1"/>
      <protection/>
    </xf>
    <xf numFmtId="0" fontId="31" fillId="55" borderId="21" xfId="93" applyFont="1" applyFill="1" applyBorder="1" applyAlignment="1">
      <alignment horizontal="center" vertical="top" wrapText="1"/>
      <protection/>
    </xf>
    <xf numFmtId="0" fontId="27" fillId="55" borderId="21" xfId="92" applyFont="1" applyFill="1" applyBorder="1" applyAlignment="1">
      <alignment vertical="center"/>
      <protection/>
    </xf>
    <xf numFmtId="0" fontId="22" fillId="55" borderId="21" xfId="92" applyFont="1" applyFill="1" applyBorder="1" applyAlignment="1">
      <alignment vertical="center"/>
      <protection/>
    </xf>
    <xf numFmtId="0" fontId="23" fillId="55" borderId="21" xfId="93" applyFont="1" applyFill="1" applyBorder="1" applyAlignment="1">
      <alignment horizontal="center" vertical="center" wrapText="1"/>
      <protection/>
    </xf>
    <xf numFmtId="0" fontId="24" fillId="55" borderId="21" xfId="93" applyFont="1" applyFill="1" applyBorder="1" applyAlignment="1">
      <alignment horizontal="center" vertical="center" wrapText="1"/>
      <protection/>
    </xf>
    <xf numFmtId="0" fontId="24" fillId="55" borderId="21" xfId="92" applyFont="1" applyFill="1" applyBorder="1" applyAlignment="1">
      <alignment horizontal="center" vertical="center"/>
      <protection/>
    </xf>
    <xf numFmtId="0" fontId="2" fillId="55" borderId="22" xfId="93" applyFont="1" applyFill="1" applyBorder="1" applyAlignment="1">
      <alignment horizontal="center" vertical="top" wrapText="1"/>
      <protection/>
    </xf>
    <xf numFmtId="0" fontId="2" fillId="55" borderId="22" xfId="93" applyFont="1" applyFill="1" applyBorder="1" applyAlignment="1">
      <alignment vertical="top" wrapText="1"/>
      <protection/>
    </xf>
    <xf numFmtId="0" fontId="26" fillId="55" borderId="22" xfId="93" applyFont="1" applyFill="1" applyBorder="1" applyAlignment="1">
      <alignment horizontal="center" vertical="top" wrapText="1"/>
      <protection/>
    </xf>
    <xf numFmtId="0" fontId="2" fillId="55" borderId="23" xfId="92" applyFont="1" applyFill="1" applyBorder="1" applyAlignment="1">
      <alignment vertical="center"/>
      <protection/>
    </xf>
    <xf numFmtId="0" fontId="21" fillId="55" borderId="23" xfId="93" applyNumberFormat="1" applyFont="1" applyFill="1" applyBorder="1" applyAlignment="1">
      <alignment vertical="center" wrapText="1"/>
      <protection/>
    </xf>
    <xf numFmtId="0" fontId="21" fillId="55" borderId="23" xfId="71" applyNumberFormat="1" applyFont="1" applyFill="1" applyBorder="1" applyAlignment="1">
      <alignment vertical="center" wrapText="1"/>
    </xf>
    <xf numFmtId="0" fontId="21" fillId="55" borderId="23" xfId="92" applyFont="1" applyFill="1" applyBorder="1" applyAlignment="1">
      <alignment vertical="center" wrapText="1"/>
      <protection/>
    </xf>
    <xf numFmtId="0" fontId="21" fillId="55" borderId="19" xfId="92" applyFont="1" applyFill="1" applyBorder="1" applyAlignment="1">
      <alignment vertical="center" wrapText="1"/>
      <protection/>
    </xf>
    <xf numFmtId="0" fontId="21" fillId="55" borderId="19" xfId="93" applyFont="1" applyFill="1" applyBorder="1" applyAlignment="1">
      <alignment horizontal="center" vertical="center" wrapText="1"/>
      <protection/>
    </xf>
    <xf numFmtId="0" fontId="2" fillId="0" borderId="0" xfId="92">
      <alignment/>
      <protection/>
    </xf>
    <xf numFmtId="0" fontId="2" fillId="0" borderId="0" xfId="92" applyFill="1">
      <alignment/>
      <protection/>
    </xf>
    <xf numFmtId="0" fontId="2" fillId="0" borderId="0" xfId="92" applyNumberFormat="1" applyFill="1">
      <alignment/>
      <protection/>
    </xf>
    <xf numFmtId="0" fontId="22" fillId="0" borderId="0" xfId="93" applyFont="1" applyFill="1" applyBorder="1" applyAlignment="1">
      <alignment horizontal="center" vertical="top" wrapText="1"/>
      <protection/>
    </xf>
    <xf numFmtId="0" fontId="26" fillId="0" borderId="0" xfId="93" applyFont="1" applyFill="1" applyBorder="1" applyAlignment="1">
      <alignment vertical="top" wrapText="1"/>
      <protection/>
    </xf>
    <xf numFmtId="0" fontId="22" fillId="0" borderId="0" xfId="92" applyFont="1" applyFill="1">
      <alignment/>
      <protection/>
    </xf>
    <xf numFmtId="0" fontId="2" fillId="0" borderId="0" xfId="92" applyFill="1" applyAlignment="1">
      <alignment horizontal="center"/>
      <protection/>
    </xf>
    <xf numFmtId="0" fontId="21" fillId="55" borderId="23" xfId="93" applyFont="1" applyFill="1" applyBorder="1" applyAlignment="1">
      <alignment horizontal="center" vertical="center" wrapText="1"/>
      <protection/>
    </xf>
    <xf numFmtId="0" fontId="21" fillId="55" borderId="21" xfId="93" applyFont="1" applyFill="1" applyBorder="1" applyAlignment="1">
      <alignment horizontal="center" vertical="center" wrapText="1"/>
      <protection/>
    </xf>
    <xf numFmtId="0" fontId="2" fillId="55" borderId="21" xfId="92" applyFont="1" applyFill="1" applyBorder="1" applyAlignment="1">
      <alignment vertical="center" wrapText="1"/>
      <protection/>
    </xf>
    <xf numFmtId="0" fontId="30" fillId="55" borderId="21" xfId="93" applyFont="1" applyFill="1" applyBorder="1" applyAlignment="1">
      <alignment horizontal="center" vertical="center" wrapText="1"/>
      <protection/>
    </xf>
    <xf numFmtId="0" fontId="23" fillId="55" borderId="21" xfId="92" applyFont="1" applyFill="1" applyBorder="1" applyAlignment="1">
      <alignment vertical="center" wrapText="1"/>
      <protection/>
    </xf>
    <xf numFmtId="0" fontId="21" fillId="55" borderId="21" xfId="92" applyFont="1" applyFill="1" applyBorder="1" applyAlignment="1">
      <alignment vertical="center" wrapText="1"/>
      <protection/>
    </xf>
    <xf numFmtId="0" fontId="2" fillId="55" borderId="21" xfId="93" applyFont="1" applyFill="1" applyBorder="1" applyAlignment="1">
      <alignment horizontal="center" vertical="center" wrapText="1"/>
      <protection/>
    </xf>
    <xf numFmtId="0" fontId="2" fillId="55" borderId="21" xfId="92" applyFont="1" applyFill="1" applyBorder="1" applyAlignment="1">
      <alignment horizontal="center" vertical="center"/>
      <protection/>
    </xf>
    <xf numFmtId="0" fontId="2" fillId="55" borderId="23" xfId="92" applyFont="1" applyFill="1" applyBorder="1" applyAlignment="1">
      <alignment horizontal="center" vertical="center"/>
      <protection/>
    </xf>
    <xf numFmtId="0" fontId="2" fillId="55" borderId="21" xfId="92" applyFont="1" applyFill="1" applyBorder="1" applyAlignment="1">
      <alignment vertical="center"/>
      <protection/>
    </xf>
    <xf numFmtId="0" fontId="30" fillId="55" borderId="21" xfId="92" applyFont="1" applyFill="1" applyBorder="1" applyAlignment="1">
      <alignment vertical="center" wrapText="1"/>
      <protection/>
    </xf>
    <xf numFmtId="0" fontId="30" fillId="55" borderId="21" xfId="92" applyFont="1" applyFill="1" applyBorder="1" applyAlignment="1">
      <alignment horizontal="center" vertical="center"/>
      <protection/>
    </xf>
    <xf numFmtId="0" fontId="23" fillId="55" borderId="21" xfId="92" applyFont="1" applyFill="1" applyBorder="1" applyAlignment="1">
      <alignment horizontal="center" vertical="center"/>
      <protection/>
    </xf>
    <xf numFmtId="164" fontId="23" fillId="55" borderId="21" xfId="71" applyNumberFormat="1" applyFont="1" applyFill="1" applyBorder="1" applyAlignment="1">
      <alignment horizontal="center" vertical="center"/>
    </xf>
    <xf numFmtId="0" fontId="23" fillId="55" borderId="21" xfId="92" applyFont="1" applyFill="1" applyBorder="1" applyAlignment="1">
      <alignment horizontal="left" vertical="center" wrapText="1"/>
      <protection/>
    </xf>
    <xf numFmtId="0" fontId="2" fillId="55" borderId="21" xfId="92" applyFont="1" applyFill="1" applyBorder="1" applyAlignment="1">
      <alignment horizontal="center" vertical="center" wrapText="1"/>
      <protection/>
    </xf>
    <xf numFmtId="164" fontId="27" fillId="55" borderId="21" xfId="71" applyNumberFormat="1" applyFont="1" applyFill="1" applyBorder="1" applyAlignment="1">
      <alignment horizontal="center" vertical="center"/>
    </xf>
    <xf numFmtId="0" fontId="2" fillId="55" borderId="21" xfId="92" applyFont="1" applyFill="1" applyBorder="1" applyAlignment="1">
      <alignment horizontal="justify" vertical="center" wrapText="1"/>
      <protection/>
    </xf>
    <xf numFmtId="0" fontId="21" fillId="55" borderId="21" xfId="92" applyFont="1" applyFill="1" applyBorder="1" applyAlignment="1">
      <alignment horizontal="center" vertical="center" wrapText="1"/>
      <protection/>
    </xf>
    <xf numFmtId="0" fontId="29" fillId="55" borderId="21" xfId="92" applyFont="1" applyFill="1" applyBorder="1" applyAlignment="1">
      <alignment vertical="center" wrapText="1"/>
      <protection/>
    </xf>
    <xf numFmtId="0" fontId="24" fillId="55" borderId="21" xfId="92" applyFont="1" applyFill="1" applyBorder="1" applyAlignment="1">
      <alignment vertical="center" wrapText="1"/>
      <protection/>
    </xf>
    <xf numFmtId="0" fontId="24" fillId="55" borderId="21" xfId="93" applyFont="1" applyFill="1" applyBorder="1" applyAlignment="1">
      <alignment vertical="center" wrapText="1"/>
      <protection/>
    </xf>
    <xf numFmtId="0" fontId="2" fillId="55" borderId="21" xfId="93" applyFont="1" applyFill="1" applyBorder="1" applyAlignment="1">
      <alignment vertical="center" wrapText="1"/>
      <protection/>
    </xf>
    <xf numFmtId="0" fontId="23" fillId="55" borderId="21" xfId="93" applyFont="1" applyFill="1" applyBorder="1" applyAlignment="1">
      <alignment vertical="center" wrapText="1"/>
      <protection/>
    </xf>
    <xf numFmtId="0" fontId="2" fillId="55" borderId="21" xfId="92" applyFont="1" applyFill="1" applyBorder="1" applyAlignment="1" quotePrefix="1">
      <alignment vertical="center" wrapText="1"/>
      <protection/>
    </xf>
    <xf numFmtId="9" fontId="2" fillId="55" borderId="21" xfId="92" applyNumberFormat="1" applyFont="1" applyFill="1" applyBorder="1" applyAlignment="1" quotePrefix="1">
      <alignment horizontal="center" vertical="center"/>
      <protection/>
    </xf>
    <xf numFmtId="9" fontId="33" fillId="55" borderId="21" xfId="92" applyNumberFormat="1" applyFont="1" applyFill="1" applyBorder="1" applyAlignment="1">
      <alignment horizontal="center" vertical="center"/>
      <protection/>
    </xf>
    <xf numFmtId="9" fontId="2" fillId="55" borderId="21" xfId="92" applyNumberFormat="1" applyFont="1" applyFill="1" applyBorder="1" applyAlignment="1">
      <alignment horizontal="center" vertical="center"/>
      <protection/>
    </xf>
    <xf numFmtId="0" fontId="23" fillId="55" borderId="21" xfId="92" applyFont="1" applyFill="1" applyBorder="1" applyAlignment="1">
      <alignment horizontal="justify" vertical="center" wrapText="1"/>
      <protection/>
    </xf>
    <xf numFmtId="0" fontId="32" fillId="55" borderId="21" xfId="93" applyFont="1" applyFill="1" applyBorder="1" applyAlignment="1">
      <alignment horizontal="center" vertical="top" wrapText="1"/>
      <protection/>
    </xf>
    <xf numFmtId="0" fontId="2" fillId="55" borderId="21" xfId="93" applyFont="1" applyFill="1" applyBorder="1" applyAlignment="1">
      <alignment vertical="top" wrapText="1"/>
      <protection/>
    </xf>
    <xf numFmtId="0" fontId="2" fillId="55" borderId="21" xfId="93" applyFont="1" applyFill="1" applyBorder="1" applyAlignment="1">
      <alignment horizontal="center" vertical="top" wrapText="1"/>
      <protection/>
    </xf>
    <xf numFmtId="0" fontId="30" fillId="55" borderId="21" xfId="92" applyFont="1" applyFill="1" applyBorder="1" applyAlignment="1">
      <alignment horizontal="left" vertical="center" wrapText="1"/>
      <protection/>
    </xf>
    <xf numFmtId="0" fontId="30" fillId="55" borderId="21" xfId="92" applyFont="1" applyFill="1" applyBorder="1" applyAlignment="1">
      <alignment horizontal="justify" vertical="center" wrapText="1"/>
      <protection/>
    </xf>
    <xf numFmtId="0" fontId="30" fillId="55" borderId="21" xfId="92" applyFont="1" applyFill="1" applyBorder="1" applyAlignment="1">
      <alignment horizontal="center" vertical="center" wrapText="1"/>
      <protection/>
    </xf>
    <xf numFmtId="0" fontId="30" fillId="55" borderId="21" xfId="92" applyFont="1" applyFill="1" applyBorder="1" applyAlignment="1" quotePrefix="1">
      <alignment vertical="center" wrapText="1"/>
      <protection/>
    </xf>
    <xf numFmtId="0" fontId="26" fillId="0" borderId="0" xfId="92" applyFont="1" applyFill="1">
      <alignment/>
      <protection/>
    </xf>
    <xf numFmtId="165" fontId="29" fillId="55" borderId="19" xfId="71" applyNumberFormat="1" applyFont="1" applyFill="1" applyBorder="1" applyAlignment="1">
      <alignment horizontal="right" vertical="center" wrapText="1"/>
    </xf>
    <xf numFmtId="165" fontId="29" fillId="55" borderId="19" xfId="93" applyNumberFormat="1" applyFont="1" applyFill="1" applyBorder="1" applyAlignment="1">
      <alignment vertical="center" wrapText="1"/>
      <protection/>
    </xf>
    <xf numFmtId="165" fontId="21" fillId="55" borderId="19" xfId="92" applyNumberFormat="1" applyFont="1" applyFill="1" applyBorder="1" applyAlignment="1">
      <alignment vertical="center"/>
      <protection/>
    </xf>
    <xf numFmtId="165" fontId="29" fillId="55" borderId="21" xfId="71" applyNumberFormat="1" applyFont="1" applyFill="1" applyBorder="1" applyAlignment="1">
      <alignment horizontal="right" vertical="center" wrapText="1"/>
    </xf>
    <xf numFmtId="165" fontId="29" fillId="55" borderId="21" xfId="93" applyNumberFormat="1" applyFont="1" applyFill="1" applyBorder="1" applyAlignment="1">
      <alignment vertical="center" wrapText="1"/>
      <protection/>
    </xf>
    <xf numFmtId="165" fontId="21" fillId="55" borderId="21" xfId="71" applyNumberFormat="1" applyFont="1" applyFill="1" applyBorder="1" applyAlignment="1">
      <alignment horizontal="right" vertical="center"/>
    </xf>
    <xf numFmtId="165" fontId="29" fillId="55" borderId="21" xfId="92" applyNumberFormat="1" applyFont="1" applyFill="1" applyBorder="1" applyAlignment="1">
      <alignment vertical="center"/>
      <protection/>
    </xf>
    <xf numFmtId="165" fontId="21" fillId="55" borderId="21" xfId="92" applyNumberFormat="1" applyFont="1" applyFill="1" applyBorder="1" applyAlignment="1">
      <alignment vertical="center"/>
      <protection/>
    </xf>
    <xf numFmtId="165" fontId="30" fillId="55" borderId="21" xfId="71" applyNumberFormat="1" applyFont="1" applyFill="1" applyBorder="1" applyAlignment="1">
      <alignment horizontal="right" vertical="center" wrapText="1"/>
    </xf>
    <xf numFmtId="165" fontId="30" fillId="55" borderId="21" xfId="93" applyNumberFormat="1" applyFont="1" applyFill="1" applyBorder="1" applyAlignment="1">
      <alignment vertical="center" wrapText="1"/>
      <protection/>
    </xf>
    <xf numFmtId="165" fontId="2" fillId="55" borderId="21" xfId="71" applyNumberFormat="1" applyFont="1" applyFill="1" applyBorder="1" applyAlignment="1">
      <alignment horizontal="right" vertical="center"/>
    </xf>
    <xf numFmtId="165" fontId="30" fillId="55" borderId="21" xfId="92" applyNumberFormat="1" applyFont="1" applyFill="1" applyBorder="1" applyAlignment="1">
      <alignment vertical="center"/>
      <protection/>
    </xf>
    <xf numFmtId="165" fontId="2" fillId="55" borderId="21" xfId="92" applyNumberFormat="1" applyFont="1" applyFill="1" applyBorder="1" applyAlignment="1">
      <alignment vertical="center"/>
      <protection/>
    </xf>
    <xf numFmtId="165" fontId="21" fillId="55" borderId="21" xfId="93" applyNumberFormat="1" applyFont="1" applyFill="1" applyBorder="1" applyAlignment="1">
      <alignment vertical="center" wrapText="1"/>
      <protection/>
    </xf>
    <xf numFmtId="165" fontId="2" fillId="55" borderId="21" xfId="93" applyNumberFormat="1" applyFont="1" applyFill="1" applyBorder="1" applyAlignment="1">
      <alignment horizontal="right" vertical="center" wrapText="1"/>
      <protection/>
    </xf>
    <xf numFmtId="165" fontId="2" fillId="55" borderId="21" xfId="71" applyNumberFormat="1" applyFont="1" applyFill="1" applyBorder="1" applyAlignment="1">
      <alignment horizontal="right" vertical="center" wrapText="1"/>
    </xf>
    <xf numFmtId="165" fontId="2" fillId="55" borderId="21" xfId="92" applyNumberFormat="1" applyFont="1" applyFill="1" applyBorder="1" applyAlignment="1">
      <alignment horizontal="right" vertical="center"/>
      <protection/>
    </xf>
    <xf numFmtId="165" fontId="2" fillId="55" borderId="21" xfId="93" applyNumberFormat="1" applyFont="1" applyFill="1" applyBorder="1" applyAlignment="1">
      <alignment vertical="center" wrapText="1"/>
      <protection/>
    </xf>
    <xf numFmtId="165" fontId="2" fillId="55" borderId="21" xfId="71" applyNumberFormat="1" applyFont="1" applyFill="1" applyBorder="1" applyAlignment="1">
      <alignment vertical="center" wrapText="1"/>
    </xf>
    <xf numFmtId="165" fontId="30" fillId="55" borderId="21" xfId="71" applyNumberFormat="1" applyFont="1" applyFill="1" applyBorder="1" applyAlignment="1">
      <alignment vertical="center" wrapText="1"/>
    </xf>
    <xf numFmtId="165" fontId="21" fillId="55" borderId="21" xfId="71" applyNumberFormat="1" applyFont="1" applyFill="1" applyBorder="1" applyAlignment="1">
      <alignment vertical="center"/>
    </xf>
    <xf numFmtId="165" fontId="2" fillId="55" borderId="21" xfId="71" applyNumberFormat="1" applyFont="1" applyFill="1" applyBorder="1" applyAlignment="1">
      <alignment vertical="center"/>
    </xf>
    <xf numFmtId="165" fontId="30" fillId="55" borderId="21" xfId="71" applyNumberFormat="1" applyFont="1" applyFill="1" applyBorder="1" applyAlignment="1">
      <alignment vertical="center"/>
    </xf>
    <xf numFmtId="165" fontId="30" fillId="55" borderId="21" xfId="71" applyNumberFormat="1" applyFont="1" applyFill="1" applyBorder="1" applyAlignment="1">
      <alignment horizontal="right" vertical="center"/>
    </xf>
    <xf numFmtId="165" fontId="25" fillId="55" borderId="21" xfId="71" applyNumberFormat="1" applyFont="1" applyFill="1" applyBorder="1" applyAlignment="1">
      <alignment horizontal="right" vertical="center"/>
    </xf>
    <xf numFmtId="165" fontId="30" fillId="55" borderId="21" xfId="92" applyNumberFormat="1" applyFont="1" applyFill="1" applyBorder="1" applyAlignment="1">
      <alignment horizontal="right" vertical="center"/>
      <protection/>
    </xf>
    <xf numFmtId="165" fontId="34" fillId="55" borderId="21" xfId="92" applyNumberFormat="1" applyFont="1" applyFill="1" applyBorder="1" applyAlignment="1">
      <alignment horizontal="right" vertical="center"/>
      <protection/>
    </xf>
    <xf numFmtId="165" fontId="23" fillId="55" borderId="21" xfId="71" applyNumberFormat="1" applyFont="1" applyFill="1" applyBorder="1" applyAlignment="1">
      <alignment horizontal="right" vertical="center"/>
    </xf>
    <xf numFmtId="165" fontId="30" fillId="0" borderId="21" xfId="92" applyNumberFormat="1" applyFont="1" applyFill="1" applyBorder="1" applyAlignment="1">
      <alignment vertical="center"/>
      <protection/>
    </xf>
    <xf numFmtId="165" fontId="2" fillId="0" borderId="21" xfId="71" applyNumberFormat="1" applyFont="1" applyFill="1" applyBorder="1" applyAlignment="1">
      <alignment vertical="center"/>
    </xf>
    <xf numFmtId="165" fontId="30" fillId="55" borderId="21" xfId="92" applyNumberFormat="1" applyFont="1" applyFill="1" applyBorder="1" applyAlignment="1">
      <alignment horizontal="right" vertical="center" wrapText="1"/>
      <protection/>
    </xf>
    <xf numFmtId="165" fontId="30" fillId="55" borderId="21" xfId="92" applyNumberFormat="1" applyFont="1" applyFill="1" applyBorder="1" applyAlignment="1">
      <alignment vertical="center" wrapText="1"/>
      <protection/>
    </xf>
    <xf numFmtId="165" fontId="28" fillId="55" borderId="21" xfId="71" applyNumberFormat="1" applyFont="1" applyFill="1" applyBorder="1" applyAlignment="1">
      <alignment vertical="center" wrapText="1"/>
    </xf>
    <xf numFmtId="165" fontId="30" fillId="55" borderId="21" xfId="92" applyNumberFormat="1" applyFont="1" applyFill="1" applyBorder="1">
      <alignment/>
      <protection/>
    </xf>
    <xf numFmtId="165" fontId="30" fillId="55" borderId="21" xfId="71" applyNumberFormat="1" applyFont="1" applyFill="1" applyBorder="1" applyAlignment="1">
      <alignment/>
    </xf>
    <xf numFmtId="165" fontId="30" fillId="55" borderId="21" xfId="92" applyNumberFormat="1" applyFont="1" applyFill="1" applyBorder="1" applyAlignment="1">
      <alignment/>
      <protection/>
    </xf>
    <xf numFmtId="165" fontId="34" fillId="55" borderId="21" xfId="92" applyNumberFormat="1" applyFont="1" applyFill="1" applyBorder="1" applyAlignment="1">
      <alignment/>
      <protection/>
    </xf>
    <xf numFmtId="165" fontId="30" fillId="55" borderId="22" xfId="92" applyNumberFormat="1" applyFont="1" applyFill="1" applyBorder="1" applyAlignment="1">
      <alignment vertical="center"/>
      <protection/>
    </xf>
    <xf numFmtId="165" fontId="2" fillId="55" borderId="24" xfId="92" applyNumberFormat="1" applyFont="1" applyFill="1" applyBorder="1" applyAlignment="1">
      <alignment vertical="center"/>
      <protection/>
    </xf>
    <xf numFmtId="165" fontId="2" fillId="55" borderId="19" xfId="92" applyNumberFormat="1" applyFont="1" applyFill="1" applyBorder="1" applyAlignment="1">
      <alignment vertical="center"/>
      <protection/>
    </xf>
    <xf numFmtId="4" fontId="21" fillId="55" borderId="21" xfId="71" applyNumberFormat="1" applyFont="1" applyFill="1" applyBorder="1" applyAlignment="1">
      <alignment vertical="center" wrapText="1"/>
    </xf>
    <xf numFmtId="4" fontId="21" fillId="55" borderId="21" xfId="93" applyNumberFormat="1" applyFont="1" applyFill="1" applyBorder="1" applyAlignment="1">
      <alignment vertical="center" wrapText="1"/>
      <protection/>
    </xf>
    <xf numFmtId="4" fontId="2" fillId="55" borderId="21" xfId="71" applyNumberFormat="1" applyFont="1" applyFill="1" applyBorder="1" applyAlignment="1">
      <alignment vertical="center" wrapText="1"/>
    </xf>
    <xf numFmtId="4" fontId="2" fillId="55" borderId="21" xfId="71" applyNumberFormat="1" applyFont="1" applyFill="1" applyBorder="1" applyAlignment="1">
      <alignment vertical="center"/>
    </xf>
    <xf numFmtId="4" fontId="30" fillId="55" borderId="21" xfId="71" applyNumberFormat="1" applyFont="1" applyFill="1" applyBorder="1" applyAlignment="1">
      <alignment vertical="center"/>
    </xf>
    <xf numFmtId="4" fontId="2" fillId="55" borderId="21" xfId="92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3" fontId="2" fillId="55" borderId="21" xfId="71" applyNumberFormat="1" applyFont="1" applyFill="1" applyBorder="1" applyAlignment="1">
      <alignment vertical="center"/>
    </xf>
    <xf numFmtId="3" fontId="30" fillId="55" borderId="21" xfId="71" applyNumberFormat="1" applyFont="1" applyFill="1" applyBorder="1" applyAlignment="1">
      <alignment horizontal="right" vertical="center"/>
    </xf>
    <xf numFmtId="3" fontId="2" fillId="55" borderId="21" xfId="71" applyNumberFormat="1" applyFont="1" applyFill="1" applyBorder="1" applyAlignment="1">
      <alignment horizontal="right" vertical="center"/>
    </xf>
    <xf numFmtId="3" fontId="2" fillId="55" borderId="21" xfId="71" applyNumberFormat="1" applyFont="1" applyFill="1" applyBorder="1" applyAlignment="1">
      <alignment/>
    </xf>
    <xf numFmtId="3" fontId="2" fillId="55" borderId="22" xfId="71" applyNumberFormat="1" applyFont="1" applyFill="1" applyBorder="1" applyAlignment="1">
      <alignment vertical="center"/>
    </xf>
    <xf numFmtId="3" fontId="30" fillId="55" borderId="21" xfId="92" applyNumberFormat="1" applyFont="1" applyFill="1" applyBorder="1" applyAlignment="1">
      <alignment/>
      <protection/>
    </xf>
    <xf numFmtId="3" fontId="30" fillId="55" borderId="22" xfId="92" applyNumberFormat="1" applyFont="1" applyFill="1" applyBorder="1" applyAlignment="1">
      <alignment vertical="center"/>
      <protection/>
    </xf>
    <xf numFmtId="164" fontId="2" fillId="0" borderId="21" xfId="69" applyNumberFormat="1" applyFont="1" applyBorder="1" applyAlignment="1">
      <alignment horizontal="left"/>
    </xf>
    <xf numFmtId="166" fontId="2" fillId="0" borderId="21" xfId="69" applyNumberFormat="1" applyFont="1" applyBorder="1" applyAlignment="1">
      <alignment horizontal="left"/>
    </xf>
    <xf numFmtId="165" fontId="30" fillId="55" borderId="19" xfId="71" applyNumberFormat="1" applyFont="1" applyFill="1" applyBorder="1" applyAlignment="1">
      <alignment horizontal="right" vertical="center"/>
    </xf>
    <xf numFmtId="3" fontId="30" fillId="55" borderId="21" xfId="71" applyNumberFormat="1" applyFont="1" applyFill="1" applyBorder="1" applyAlignment="1">
      <alignment vertical="center"/>
    </xf>
    <xf numFmtId="4" fontId="30" fillId="55" borderId="21" xfId="92" applyNumberFormat="1" applyFont="1" applyFill="1" applyBorder="1" applyAlignment="1">
      <alignment vertical="center" wrapText="1"/>
      <protection/>
    </xf>
    <xf numFmtId="3" fontId="30" fillId="55" borderId="21" xfId="92" applyNumberFormat="1" applyFont="1" applyFill="1" applyBorder="1" applyAlignment="1">
      <alignment vertical="center" wrapText="1"/>
      <protection/>
    </xf>
    <xf numFmtId="3" fontId="30" fillId="55" borderId="21" xfId="71" applyNumberFormat="1" applyFont="1" applyFill="1" applyBorder="1" applyAlignment="1">
      <alignment horizontal="right" vertical="center" wrapText="1"/>
    </xf>
    <xf numFmtId="3" fontId="29" fillId="55" borderId="19" xfId="71" applyNumberFormat="1" applyFont="1" applyFill="1" applyBorder="1" applyAlignment="1">
      <alignment horizontal="right" vertical="center" wrapText="1"/>
    </xf>
    <xf numFmtId="3" fontId="29" fillId="55" borderId="21" xfId="71" applyNumberFormat="1" applyFont="1" applyFill="1" applyBorder="1" applyAlignment="1">
      <alignment horizontal="right" vertical="center" wrapText="1"/>
    </xf>
    <xf numFmtId="3" fontId="21" fillId="55" borderId="19" xfId="71" applyNumberFormat="1" applyFont="1" applyFill="1" applyBorder="1" applyAlignment="1">
      <alignment vertical="center"/>
    </xf>
    <xf numFmtId="3" fontId="21" fillId="55" borderId="21" xfId="71" applyNumberFormat="1" applyFont="1" applyFill="1" applyBorder="1" applyAlignment="1">
      <alignment horizontal="right" vertical="center"/>
    </xf>
    <xf numFmtId="3" fontId="30" fillId="55" borderId="21" xfId="71" applyNumberFormat="1" applyFont="1" applyFill="1" applyBorder="1" applyAlignment="1">
      <alignment vertical="center" wrapText="1"/>
    </xf>
    <xf numFmtId="0" fontId="22" fillId="55" borderId="21" xfId="92" applyFont="1" applyFill="1" applyBorder="1" applyAlignment="1">
      <alignment horizontal="center" vertical="center"/>
      <protection/>
    </xf>
    <xf numFmtId="3" fontId="2" fillId="55" borderId="21" xfId="92" applyNumberFormat="1" applyFont="1" applyFill="1" applyBorder="1" applyAlignment="1">
      <alignment horizontal="right" vertical="center"/>
      <protection/>
    </xf>
    <xf numFmtId="3" fontId="30" fillId="55" borderId="25" xfId="71" applyNumberFormat="1" applyFont="1" applyFill="1" applyBorder="1" applyAlignment="1">
      <alignment vertical="center"/>
    </xf>
    <xf numFmtId="164" fontId="2" fillId="0" borderId="21" xfId="69" applyNumberFormat="1" applyFont="1" applyBorder="1" applyAlignment="1">
      <alignment horizontal="right"/>
    </xf>
    <xf numFmtId="3" fontId="30" fillId="55" borderId="21" xfId="92" applyNumberFormat="1" applyFont="1" applyFill="1" applyBorder="1" applyAlignment="1">
      <alignment horizontal="right" vertical="center"/>
      <protection/>
    </xf>
    <xf numFmtId="3" fontId="2" fillId="0" borderId="21" xfId="92" applyNumberFormat="1" applyFont="1" applyFill="1" applyBorder="1" applyAlignment="1">
      <alignment vertical="center"/>
      <protection/>
    </xf>
    <xf numFmtId="3" fontId="2" fillId="55" borderId="21" xfId="71" applyNumberFormat="1" applyFont="1" applyFill="1" applyBorder="1" applyAlignment="1">
      <alignment vertical="center" wrapText="1"/>
    </xf>
    <xf numFmtId="3" fontId="21" fillId="55" borderId="21" xfId="93" applyNumberFormat="1" applyFont="1" applyFill="1" applyBorder="1" applyAlignment="1">
      <alignment vertical="center" wrapText="1"/>
      <protection/>
    </xf>
    <xf numFmtId="3" fontId="30" fillId="55" borderId="21" xfId="93" applyNumberFormat="1" applyFont="1" applyFill="1" applyBorder="1" applyAlignment="1">
      <alignment vertical="center" wrapText="1"/>
      <protection/>
    </xf>
    <xf numFmtId="165" fontId="30" fillId="55" borderId="19" xfId="92" applyNumberFormat="1" applyFont="1" applyFill="1" applyBorder="1" applyAlignment="1">
      <alignment vertical="center"/>
      <protection/>
    </xf>
    <xf numFmtId="0" fontId="2" fillId="0" borderId="0" xfId="92" applyFont="1" applyFill="1">
      <alignment/>
      <protection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23" xfId="0" applyNumberFormat="1" applyBorder="1" applyAlignment="1">
      <alignment/>
    </xf>
    <xf numFmtId="4" fontId="30" fillId="55" borderId="21" xfId="71" applyNumberFormat="1" applyFont="1" applyFill="1" applyBorder="1" applyAlignment="1">
      <alignment horizontal="right" vertical="center"/>
    </xf>
    <xf numFmtId="4" fontId="28" fillId="55" borderId="21" xfId="71" applyNumberFormat="1" applyFont="1" applyFill="1" applyBorder="1" applyAlignment="1">
      <alignment vertical="center"/>
    </xf>
    <xf numFmtId="165" fontId="30" fillId="55" borderId="24" xfId="92" applyNumberFormat="1" applyFont="1" applyFill="1" applyBorder="1" applyAlignment="1">
      <alignment vertical="center"/>
      <protection/>
    </xf>
    <xf numFmtId="3" fontId="37" fillId="0" borderId="21" xfId="0" applyNumberFormat="1" applyFont="1" applyBorder="1" applyAlignment="1">
      <alignment/>
    </xf>
    <xf numFmtId="165" fontId="37" fillId="0" borderId="21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165" fontId="31" fillId="0" borderId="21" xfId="0" applyNumberFormat="1" applyFont="1" applyBorder="1" applyAlignment="1">
      <alignment vertical="center"/>
    </xf>
    <xf numFmtId="43" fontId="36" fillId="55" borderId="0" xfId="71" applyFont="1" applyFill="1" applyBorder="1" applyAlignment="1">
      <alignment horizontal="center" wrapText="1"/>
    </xf>
    <xf numFmtId="165" fontId="31" fillId="0" borderId="19" xfId="0" applyNumberFormat="1" applyFont="1" applyBorder="1" applyAlignment="1">
      <alignment/>
    </xf>
    <xf numFmtId="165" fontId="31" fillId="0" borderId="21" xfId="0" applyNumberFormat="1" applyFont="1" applyBorder="1" applyAlignment="1">
      <alignment/>
    </xf>
    <xf numFmtId="167" fontId="21" fillId="55" borderId="21" xfId="93" applyNumberFormat="1" applyFont="1" applyFill="1" applyBorder="1" applyAlignment="1">
      <alignment vertical="center" wrapText="1"/>
      <protection/>
    </xf>
    <xf numFmtId="3" fontId="35" fillId="0" borderId="21" xfId="0" applyNumberFormat="1" applyFont="1" applyBorder="1" applyAlignment="1">
      <alignment/>
    </xf>
    <xf numFmtId="4" fontId="21" fillId="55" borderId="19" xfId="92" applyNumberFormat="1" applyFont="1" applyFill="1" applyBorder="1" applyAlignment="1">
      <alignment vertical="center"/>
      <protection/>
    </xf>
    <xf numFmtId="0" fontId="23" fillId="0" borderId="0" xfId="92" applyNumberFormat="1" applyFont="1" applyFill="1" applyAlignment="1">
      <alignment horizontal="center"/>
      <protection/>
    </xf>
    <xf numFmtId="0" fontId="2" fillId="0" borderId="0" xfId="92" applyNumberFormat="1" applyFill="1" applyAlignment="1">
      <alignment horizontal="center"/>
      <protection/>
    </xf>
    <xf numFmtId="0" fontId="35" fillId="0" borderId="0" xfId="92" applyNumberFormat="1" applyFont="1" applyFill="1" applyAlignment="1">
      <alignment horizontal="center"/>
      <protection/>
    </xf>
    <xf numFmtId="43" fontId="20" fillId="55" borderId="0" xfId="71" applyFont="1" applyFill="1" applyBorder="1" applyAlignment="1">
      <alignment horizontal="center" wrapText="1"/>
    </xf>
    <xf numFmtId="0" fontId="21" fillId="55" borderId="23" xfId="92" applyFont="1" applyFill="1" applyBorder="1" applyAlignment="1">
      <alignment horizontal="center" vertical="center" wrapText="1"/>
      <protection/>
    </xf>
    <xf numFmtId="0" fontId="21" fillId="55" borderId="26" xfId="92" applyFont="1" applyFill="1" applyBorder="1" applyAlignment="1">
      <alignment horizontal="center" vertical="center" wrapText="1"/>
      <protection/>
    </xf>
    <xf numFmtId="0" fontId="21" fillId="55" borderId="27" xfId="92" applyFont="1" applyFill="1" applyBorder="1" applyAlignment="1">
      <alignment horizontal="center" vertical="center" wrapText="1"/>
      <protection/>
    </xf>
    <xf numFmtId="0" fontId="21" fillId="55" borderId="25" xfId="92" applyFont="1" applyFill="1" applyBorder="1" applyAlignment="1">
      <alignment horizontal="center" vertical="center" wrapText="1"/>
      <protection/>
    </xf>
    <xf numFmtId="0" fontId="36" fillId="0" borderId="0" xfId="93" applyFont="1" applyFill="1" applyBorder="1" applyAlignment="1">
      <alignment horizontal="center" vertical="center" wrapText="1"/>
      <protection/>
    </xf>
    <xf numFmtId="0" fontId="24" fillId="0" borderId="0" xfId="93" applyFont="1" applyFill="1" applyBorder="1" applyAlignment="1">
      <alignment horizontal="center" vertical="center" wrapText="1"/>
      <protection/>
    </xf>
    <xf numFmtId="43" fontId="21" fillId="55" borderId="23" xfId="71" applyFont="1" applyFill="1" applyBorder="1" applyAlignment="1">
      <alignment horizontal="center" vertical="center" wrapText="1"/>
    </xf>
    <xf numFmtId="0" fontId="21" fillId="55" borderId="27" xfId="92" applyNumberFormat="1" applyFont="1" applyFill="1" applyBorder="1" applyAlignment="1">
      <alignment horizontal="center" vertical="center" wrapText="1"/>
      <protection/>
    </xf>
    <xf numFmtId="0" fontId="21" fillId="55" borderId="25" xfId="92" applyNumberFormat="1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/>
      <protection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/>
    </xf>
    <xf numFmtId="0" fontId="35" fillId="0" borderId="0" xfId="92" applyFont="1" applyFill="1" applyAlignment="1">
      <alignment horizontal="center"/>
      <protection/>
    </xf>
    <xf numFmtId="0" fontId="35" fillId="0" borderId="0" xfId="92" applyFont="1" applyFill="1" applyAlignment="1">
      <alignment horizontal="center"/>
      <protection/>
    </xf>
    <xf numFmtId="0" fontId="35" fillId="0" borderId="0" xfId="92" applyNumberFormat="1" applyFont="1" applyFill="1" applyAlignment="1">
      <alignment horizontal="center"/>
      <protection/>
    </xf>
    <xf numFmtId="0" fontId="21" fillId="55" borderId="23" xfId="92" applyNumberFormat="1" applyFont="1" applyFill="1" applyBorder="1" applyAlignment="1">
      <alignment horizontal="center" vertical="center" wrapText="1"/>
      <protection/>
    </xf>
    <xf numFmtId="43" fontId="38" fillId="55" borderId="0" xfId="71" applyFont="1" applyFill="1" applyBorder="1" applyAlignment="1">
      <alignment horizont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Style 1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19050</xdr:rowOff>
    </xdr:from>
    <xdr:to>
      <xdr:col>7</xdr:col>
      <xdr:colOff>0</xdr:colOff>
      <xdr:row>2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5105400" y="438150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819150</xdr:colOff>
      <xdr:row>2</xdr:row>
      <xdr:rowOff>9525</xdr:rowOff>
    </xdr:from>
    <xdr:to>
      <xdr:col>1</xdr:col>
      <xdr:colOff>1457325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1247775" y="4286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8</xdr:row>
      <xdr:rowOff>28575</xdr:rowOff>
    </xdr:from>
    <xdr:to>
      <xdr:col>5</xdr:col>
      <xdr:colOff>47625</xdr:colOff>
      <xdr:row>8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3419475" y="1781175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PageLayoutView="0" workbookViewId="0" topLeftCell="A91">
      <selection activeCell="F50" sqref="F50"/>
    </sheetView>
  </sheetViews>
  <sheetFormatPr defaultColWidth="9.140625" defaultRowHeight="15"/>
  <cols>
    <col min="1" max="1" width="6.421875" style="0" customWidth="1"/>
    <col min="2" max="2" width="40.28125" style="0" customWidth="1"/>
    <col min="3" max="3" width="11.140625" style="0" customWidth="1"/>
    <col min="4" max="4" width="10.57421875" style="0" bestFit="1" customWidth="1"/>
    <col min="5" max="5" width="10.140625" style="0" customWidth="1"/>
    <col min="6" max="6" width="10.8515625" style="0" customWidth="1"/>
    <col min="7" max="7" width="10.00390625" style="0" customWidth="1"/>
    <col min="8" max="8" width="10.00390625" style="141" customWidth="1"/>
    <col min="9" max="9" width="10.00390625" style="0" customWidth="1"/>
    <col min="10" max="10" width="10.421875" style="0" customWidth="1"/>
    <col min="11" max="11" width="12.28125" style="142" customWidth="1"/>
  </cols>
  <sheetData>
    <row r="1" spans="1:10" ht="16.5">
      <c r="A1" s="175" t="s">
        <v>231</v>
      </c>
      <c r="B1" s="175"/>
      <c r="C1" s="63"/>
      <c r="D1" s="177" t="s">
        <v>0</v>
      </c>
      <c r="E1" s="177"/>
      <c r="F1" s="177"/>
      <c r="G1" s="177"/>
      <c r="H1" s="177"/>
      <c r="I1" s="177"/>
      <c r="J1" s="20"/>
    </row>
    <row r="2" spans="1:10" ht="16.5">
      <c r="A2" s="176" t="s">
        <v>228</v>
      </c>
      <c r="B2" s="176"/>
      <c r="C2" s="63"/>
      <c r="D2" s="177" t="s">
        <v>1</v>
      </c>
      <c r="E2" s="177"/>
      <c r="F2" s="177"/>
      <c r="G2" s="177"/>
      <c r="H2" s="177"/>
      <c r="I2" s="177"/>
      <c r="J2" s="20"/>
    </row>
    <row r="5" spans="1:10" ht="18.7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8.75" customHeight="1">
      <c r="A6" s="162" t="s">
        <v>206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1" ht="18.75">
      <c r="A7" s="162" t="s">
        <v>229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ht="18.75">
      <c r="A8" s="179" t="s">
        <v>230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9.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0" ht="19.5">
      <c r="A10" s="167"/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1" ht="15.75">
      <c r="A11" s="163" t="s">
        <v>3</v>
      </c>
      <c r="B11" s="165" t="s">
        <v>4</v>
      </c>
      <c r="C11" s="165" t="s">
        <v>5</v>
      </c>
      <c r="D11" s="170" t="s">
        <v>200</v>
      </c>
      <c r="E11" s="178" t="s">
        <v>203</v>
      </c>
      <c r="F11" s="178"/>
      <c r="G11" s="178"/>
      <c r="H11" s="169" t="s">
        <v>6</v>
      </c>
      <c r="I11" s="169"/>
      <c r="J11" s="169"/>
      <c r="K11" s="173" t="s">
        <v>225</v>
      </c>
    </row>
    <row r="12" spans="1:11" ht="95.25" customHeight="1">
      <c r="A12" s="164"/>
      <c r="B12" s="166"/>
      <c r="C12" s="166"/>
      <c r="D12" s="171"/>
      <c r="E12" s="3" t="s">
        <v>7</v>
      </c>
      <c r="F12" s="3" t="s">
        <v>8</v>
      </c>
      <c r="G12" s="3" t="s">
        <v>9</v>
      </c>
      <c r="H12" s="2" t="s">
        <v>199</v>
      </c>
      <c r="I12" s="2" t="s">
        <v>201</v>
      </c>
      <c r="J12" s="2" t="s">
        <v>202</v>
      </c>
      <c r="K12" s="174"/>
    </row>
    <row r="13" spans="1:11" ht="22.5" customHeight="1">
      <c r="A13" s="27" t="s">
        <v>10</v>
      </c>
      <c r="B13" s="17" t="s">
        <v>11</v>
      </c>
      <c r="C13" s="27"/>
      <c r="D13" s="16"/>
      <c r="E13" s="15"/>
      <c r="F13" s="15"/>
      <c r="G13" s="15"/>
      <c r="H13" s="14"/>
      <c r="I13" s="35"/>
      <c r="J13" s="35"/>
      <c r="K13" s="143"/>
    </row>
    <row r="14" spans="1:11" ht="18" customHeight="1">
      <c r="A14" s="19" t="s">
        <v>12</v>
      </c>
      <c r="B14" s="18" t="s">
        <v>13</v>
      </c>
      <c r="C14" s="1" t="s">
        <v>14</v>
      </c>
      <c r="D14" s="125">
        <v>19215</v>
      </c>
      <c r="E14" s="65"/>
      <c r="F14" s="127">
        <v>22351</v>
      </c>
      <c r="G14" s="64">
        <v>22381.7</v>
      </c>
      <c r="H14" s="139"/>
      <c r="I14" s="66">
        <f>G14/F14*100</f>
        <v>100.13735403337658</v>
      </c>
      <c r="J14" s="66">
        <f>G14/D14*100</f>
        <v>116.48035389018996</v>
      </c>
      <c r="K14" s="154">
        <v>25865</v>
      </c>
    </row>
    <row r="15" spans="1:11" ht="18" customHeight="1">
      <c r="A15" s="28"/>
      <c r="B15" s="32" t="s">
        <v>15</v>
      </c>
      <c r="C15" s="30" t="s">
        <v>16</v>
      </c>
      <c r="D15" s="126">
        <v>2862</v>
      </c>
      <c r="E15" s="68"/>
      <c r="F15" s="128">
        <v>3121</v>
      </c>
      <c r="G15" s="67">
        <v>3133.7</v>
      </c>
      <c r="H15" s="139"/>
      <c r="I15" s="66">
        <f>G15/F15*100</f>
        <v>100.40692085869914</v>
      </c>
      <c r="J15" s="66">
        <f>G15/D15*100</f>
        <v>109.4933612858141</v>
      </c>
      <c r="K15" s="155">
        <v>3260</v>
      </c>
    </row>
    <row r="16" spans="1:11" ht="18" customHeight="1">
      <c r="A16" s="28"/>
      <c r="B16" s="29" t="s">
        <v>17</v>
      </c>
      <c r="C16" s="30" t="s">
        <v>16</v>
      </c>
      <c r="D16" s="72">
        <v>849.2</v>
      </c>
      <c r="E16" s="73"/>
      <c r="F16" s="74">
        <v>845</v>
      </c>
      <c r="G16" s="124">
        <v>856</v>
      </c>
      <c r="H16" s="139"/>
      <c r="I16" s="103">
        <f>G16/F16*100</f>
        <v>101.30177514792899</v>
      </c>
      <c r="J16" s="103">
        <f>G16/D16*100</f>
        <v>100.80075365049457</v>
      </c>
      <c r="K16" s="148">
        <v>880</v>
      </c>
    </row>
    <row r="17" spans="1:11" ht="18" customHeight="1">
      <c r="A17" s="28"/>
      <c r="B17" s="31" t="s">
        <v>18</v>
      </c>
      <c r="C17" s="30" t="s">
        <v>16</v>
      </c>
      <c r="D17" s="124">
        <v>634</v>
      </c>
      <c r="E17" s="73"/>
      <c r="F17" s="74">
        <v>508.63</v>
      </c>
      <c r="G17" s="124">
        <v>637</v>
      </c>
      <c r="H17" s="139"/>
      <c r="I17" s="103">
        <f aca="true" t="shared" si="0" ref="I17:I24">G17/F17*100</f>
        <v>125.23838546684229</v>
      </c>
      <c r="J17" s="103">
        <f aca="true" t="shared" si="1" ref="J17:J24">G17/D17*100</f>
        <v>100.47318611987382</v>
      </c>
      <c r="K17" s="148"/>
    </row>
    <row r="18" spans="1:11" ht="18" customHeight="1">
      <c r="A18" s="28"/>
      <c r="B18" s="31" t="s">
        <v>19</v>
      </c>
      <c r="C18" s="30" t="s">
        <v>16</v>
      </c>
      <c r="D18" s="72">
        <v>215.2</v>
      </c>
      <c r="E18" s="73"/>
      <c r="F18" s="74">
        <v>211.37</v>
      </c>
      <c r="G18" s="124">
        <v>219</v>
      </c>
      <c r="H18" s="139"/>
      <c r="I18" s="103">
        <f>G18/F18*100</f>
        <v>103.60978379145574</v>
      </c>
      <c r="J18" s="103">
        <f t="shared" si="1"/>
        <v>101.76579925650557</v>
      </c>
      <c r="K18" s="148"/>
    </row>
    <row r="19" spans="1:11" ht="18" customHeight="1">
      <c r="A19" s="28"/>
      <c r="B19" s="29" t="s">
        <v>20</v>
      </c>
      <c r="C19" s="30" t="s">
        <v>16</v>
      </c>
      <c r="D19" s="72">
        <v>58.89</v>
      </c>
      <c r="E19" s="73"/>
      <c r="F19" s="74">
        <v>68.95</v>
      </c>
      <c r="G19" s="72">
        <v>59.7</v>
      </c>
      <c r="H19" s="139"/>
      <c r="I19" s="103">
        <f t="shared" si="0"/>
        <v>86.58448150833937</v>
      </c>
      <c r="J19" s="103">
        <f t="shared" si="1"/>
        <v>101.37544574630668</v>
      </c>
      <c r="K19" s="149">
        <v>61.5</v>
      </c>
    </row>
    <row r="20" spans="1:11" ht="18" customHeight="1">
      <c r="A20" s="28"/>
      <c r="B20" s="29" t="s">
        <v>21</v>
      </c>
      <c r="C20" s="30" t="s">
        <v>16</v>
      </c>
      <c r="D20" s="72">
        <v>1953.9</v>
      </c>
      <c r="E20" s="73"/>
      <c r="F20" s="113">
        <v>2206</v>
      </c>
      <c r="G20" s="124">
        <v>2218</v>
      </c>
      <c r="H20" s="139"/>
      <c r="I20" s="103">
        <f t="shared" si="0"/>
        <v>100.54397098821397</v>
      </c>
      <c r="J20" s="103">
        <f t="shared" si="1"/>
        <v>113.51655663032909</v>
      </c>
      <c r="K20" s="148">
        <v>2318</v>
      </c>
    </row>
    <row r="21" spans="1:11" ht="18" customHeight="1">
      <c r="A21" s="28"/>
      <c r="B21" s="32" t="s">
        <v>22</v>
      </c>
      <c r="C21" s="30" t="s">
        <v>16</v>
      </c>
      <c r="D21" s="67">
        <v>8571</v>
      </c>
      <c r="E21" s="68"/>
      <c r="F21" s="128">
        <v>10030</v>
      </c>
      <c r="G21" s="126">
        <v>10036</v>
      </c>
      <c r="H21" s="139"/>
      <c r="I21" s="66">
        <f t="shared" si="0"/>
        <v>100.05982053838484</v>
      </c>
      <c r="J21" s="66">
        <f t="shared" si="1"/>
        <v>117.0925212927313</v>
      </c>
      <c r="K21" s="155">
        <v>11805</v>
      </c>
    </row>
    <row r="22" spans="1:11" ht="18" customHeight="1">
      <c r="A22" s="28"/>
      <c r="B22" s="31" t="s">
        <v>23</v>
      </c>
      <c r="C22" s="30" t="s">
        <v>16</v>
      </c>
      <c r="D22" s="124">
        <v>4255</v>
      </c>
      <c r="E22" s="73"/>
      <c r="F22" s="74">
        <v>4998.69</v>
      </c>
      <c r="G22" s="124">
        <v>5002</v>
      </c>
      <c r="H22" s="139"/>
      <c r="I22" s="103">
        <f t="shared" si="0"/>
        <v>100.06621734894543</v>
      </c>
      <c r="J22" s="103">
        <f t="shared" si="1"/>
        <v>117.55581668625148</v>
      </c>
      <c r="K22" s="148">
        <v>5850</v>
      </c>
    </row>
    <row r="23" spans="1:11" ht="18" customHeight="1">
      <c r="A23" s="28"/>
      <c r="B23" s="29" t="s">
        <v>24</v>
      </c>
      <c r="C23" s="30" t="s">
        <v>16</v>
      </c>
      <c r="D23" s="124">
        <v>4316</v>
      </c>
      <c r="E23" s="73"/>
      <c r="F23" s="74">
        <v>5031.31</v>
      </c>
      <c r="G23" s="124">
        <v>5034</v>
      </c>
      <c r="H23" s="139"/>
      <c r="I23" s="103">
        <f t="shared" si="0"/>
        <v>100.05346520091187</v>
      </c>
      <c r="J23" s="103">
        <f t="shared" si="1"/>
        <v>116.63577386468953</v>
      </c>
      <c r="K23" s="148">
        <v>5955</v>
      </c>
    </row>
    <row r="24" spans="1:11" ht="18" customHeight="1">
      <c r="A24" s="28"/>
      <c r="B24" s="32" t="s">
        <v>25</v>
      </c>
      <c r="C24" s="30" t="s">
        <v>16</v>
      </c>
      <c r="D24" s="126">
        <v>7782</v>
      </c>
      <c r="E24" s="68"/>
      <c r="F24" s="128">
        <v>9200</v>
      </c>
      <c r="G24" s="126">
        <v>9212</v>
      </c>
      <c r="H24" s="139"/>
      <c r="I24" s="66">
        <f t="shared" si="0"/>
        <v>100.1304347826087</v>
      </c>
      <c r="J24" s="66">
        <f t="shared" si="1"/>
        <v>118.37573888460551</v>
      </c>
      <c r="K24" s="155">
        <v>10800</v>
      </c>
    </row>
    <row r="25" spans="1:11" ht="37.5" customHeight="1">
      <c r="A25" s="28" t="s">
        <v>26</v>
      </c>
      <c r="B25" s="32" t="s">
        <v>27</v>
      </c>
      <c r="C25" s="28" t="s">
        <v>28</v>
      </c>
      <c r="D25" s="77">
        <v>16.26</v>
      </c>
      <c r="E25" s="77"/>
      <c r="F25" s="104">
        <v>16.34</v>
      </c>
      <c r="G25" s="105">
        <v>16.5</v>
      </c>
      <c r="H25" s="139"/>
      <c r="I25" s="76">
        <f>G25-F25</f>
        <v>0.16000000000000014</v>
      </c>
      <c r="J25" s="76">
        <f>G25-D25</f>
        <v>0.23999999999999844</v>
      </c>
      <c r="K25" s="152">
        <v>16.7</v>
      </c>
    </row>
    <row r="26" spans="1:11" ht="18" customHeight="1">
      <c r="A26" s="33"/>
      <c r="B26" s="29" t="s">
        <v>29</v>
      </c>
      <c r="C26" s="34" t="s">
        <v>16</v>
      </c>
      <c r="D26" s="78">
        <v>5.76</v>
      </c>
      <c r="E26" s="78"/>
      <c r="F26" s="79">
        <v>9.19</v>
      </c>
      <c r="G26" s="78">
        <v>9.4</v>
      </c>
      <c r="H26" s="139"/>
      <c r="I26" s="76">
        <f aca="true" t="shared" si="2" ref="I26:I32">G26-F26</f>
        <v>0.21000000000000085</v>
      </c>
      <c r="J26" s="76">
        <f aca="true" t="shared" si="3" ref="J26:J32">G26-D26</f>
        <v>3.6400000000000006</v>
      </c>
      <c r="K26" s="149">
        <v>7.32</v>
      </c>
    </row>
    <row r="27" spans="1:11" ht="18" customHeight="1">
      <c r="A27" s="33"/>
      <c r="B27" s="29" t="s">
        <v>30</v>
      </c>
      <c r="C27" s="34" t="s">
        <v>16</v>
      </c>
      <c r="D27" s="78">
        <v>17.55</v>
      </c>
      <c r="E27" s="78"/>
      <c r="F27" s="79">
        <v>17.04</v>
      </c>
      <c r="G27" s="78">
        <v>17.09</v>
      </c>
      <c r="H27" s="139"/>
      <c r="I27" s="76">
        <f t="shared" si="2"/>
        <v>0.05000000000000071</v>
      </c>
      <c r="J27" s="76">
        <f t="shared" si="3"/>
        <v>-0.46000000000000085</v>
      </c>
      <c r="K27" s="149">
        <v>19.09</v>
      </c>
    </row>
    <row r="28" spans="1:11" ht="18" customHeight="1">
      <c r="A28" s="33"/>
      <c r="B28" s="29" t="s">
        <v>31</v>
      </c>
      <c r="C28" s="34" t="s">
        <v>16</v>
      </c>
      <c r="D28" s="78">
        <v>19.14</v>
      </c>
      <c r="E28" s="78"/>
      <c r="F28" s="79">
        <v>18.3</v>
      </c>
      <c r="G28" s="78">
        <v>18.37</v>
      </c>
      <c r="H28" s="139"/>
      <c r="I28" s="76">
        <f t="shared" si="2"/>
        <v>0.07000000000000028</v>
      </c>
      <c r="J28" s="76">
        <f t="shared" si="3"/>
        <v>-0.7699999999999996</v>
      </c>
      <c r="K28" s="149">
        <v>17.07</v>
      </c>
    </row>
    <row r="29" spans="1:11" ht="18" customHeight="1">
      <c r="A29" s="28" t="s">
        <v>32</v>
      </c>
      <c r="B29" s="32" t="s">
        <v>33</v>
      </c>
      <c r="C29" s="34" t="s">
        <v>16</v>
      </c>
      <c r="D29" s="77"/>
      <c r="E29" s="77"/>
      <c r="F29" s="69">
        <v>100</v>
      </c>
      <c r="G29" s="137">
        <v>100</v>
      </c>
      <c r="H29" s="139"/>
      <c r="I29" s="76">
        <f t="shared" si="2"/>
        <v>0</v>
      </c>
      <c r="J29" s="76">
        <f t="shared" si="3"/>
        <v>100</v>
      </c>
      <c r="K29" s="155">
        <v>100</v>
      </c>
    </row>
    <row r="30" spans="1:11" ht="18" customHeight="1">
      <c r="A30" s="33"/>
      <c r="B30" s="29" t="s">
        <v>29</v>
      </c>
      <c r="C30" s="34" t="s">
        <v>16</v>
      </c>
      <c r="D30" s="81">
        <v>14.89</v>
      </c>
      <c r="E30" s="81"/>
      <c r="F30" s="106">
        <v>13.97</v>
      </c>
      <c r="G30" s="81">
        <v>14</v>
      </c>
      <c r="H30" s="139"/>
      <c r="I30" s="76">
        <f t="shared" si="2"/>
        <v>0.02999999999999936</v>
      </c>
      <c r="J30" s="76">
        <f t="shared" si="3"/>
        <v>-0.8900000000000006</v>
      </c>
      <c r="K30" s="149">
        <v>12.6</v>
      </c>
    </row>
    <row r="31" spans="1:11" ht="18" customHeight="1">
      <c r="A31" s="36"/>
      <c r="B31" s="29" t="s">
        <v>30</v>
      </c>
      <c r="C31" s="34" t="s">
        <v>16</v>
      </c>
      <c r="D31" s="81">
        <v>44.6</v>
      </c>
      <c r="E31" s="81"/>
      <c r="F31" s="82">
        <v>44.95</v>
      </c>
      <c r="G31" s="81">
        <v>44.8</v>
      </c>
      <c r="H31" s="139"/>
      <c r="I31" s="76">
        <f t="shared" si="2"/>
        <v>-0.15000000000000568</v>
      </c>
      <c r="J31" s="76">
        <f t="shared" si="3"/>
        <v>0.19999999999999574</v>
      </c>
      <c r="K31" s="149">
        <v>45.64</v>
      </c>
    </row>
    <row r="32" spans="1:11" ht="18" customHeight="1">
      <c r="A32" s="33"/>
      <c r="B32" s="29" t="s">
        <v>31</v>
      </c>
      <c r="C32" s="34" t="s">
        <v>16</v>
      </c>
      <c r="D32" s="81">
        <v>40.51</v>
      </c>
      <c r="E32" s="81"/>
      <c r="F32" s="82">
        <v>41.08</v>
      </c>
      <c r="G32" s="81">
        <v>41.2</v>
      </c>
      <c r="H32" s="139"/>
      <c r="I32" s="76">
        <f t="shared" si="2"/>
        <v>0.12000000000000455</v>
      </c>
      <c r="J32" s="76">
        <f t="shared" si="3"/>
        <v>0.6900000000000048</v>
      </c>
      <c r="K32" s="149">
        <v>41.76</v>
      </c>
    </row>
    <row r="33" spans="1:11" ht="18" customHeight="1">
      <c r="A33" s="28" t="s">
        <v>34</v>
      </c>
      <c r="B33" s="32" t="s">
        <v>35</v>
      </c>
      <c r="C33" s="28" t="s">
        <v>14</v>
      </c>
      <c r="D33" s="83">
        <v>4700</v>
      </c>
      <c r="E33" s="81"/>
      <c r="F33" s="113">
        <v>5000</v>
      </c>
      <c r="G33" s="129">
        <v>5400</v>
      </c>
      <c r="H33" s="139"/>
      <c r="I33" s="103">
        <f>G33/F33*100</f>
        <v>108</v>
      </c>
      <c r="J33" s="103">
        <f>G33/D33*100</f>
        <v>114.89361702127661</v>
      </c>
      <c r="K33" s="151">
        <v>6000</v>
      </c>
    </row>
    <row r="34" spans="1:11" ht="18" customHeight="1">
      <c r="A34" s="28" t="s">
        <v>36</v>
      </c>
      <c r="B34" s="32" t="s">
        <v>37</v>
      </c>
      <c r="C34" s="28"/>
      <c r="D34" s="68"/>
      <c r="E34" s="77"/>
      <c r="F34" s="84"/>
      <c r="G34" s="68"/>
      <c r="H34" s="139"/>
      <c r="I34" s="103"/>
      <c r="J34" s="103"/>
      <c r="K34" s="147"/>
    </row>
    <row r="35" spans="1:11" ht="18" customHeight="1">
      <c r="A35" s="28">
        <v>1</v>
      </c>
      <c r="B35" s="32" t="s">
        <v>38</v>
      </c>
      <c r="C35" s="28" t="s">
        <v>14</v>
      </c>
      <c r="D35" s="156">
        <v>184.026</v>
      </c>
      <c r="E35" s="77">
        <v>140.9</v>
      </c>
      <c r="F35" s="84">
        <v>148</v>
      </c>
      <c r="G35" s="137">
        <v>175</v>
      </c>
      <c r="H35" s="66">
        <f aca="true" t="shared" si="4" ref="H35:H75">G35/E35*100</f>
        <v>124.2015613910575</v>
      </c>
      <c r="I35" s="66">
        <f>G35/F35*100</f>
        <v>118.24324324324324</v>
      </c>
      <c r="J35" s="158">
        <f>G35/D35*100</f>
        <v>95.09525827872149</v>
      </c>
      <c r="K35" s="157">
        <v>160</v>
      </c>
    </row>
    <row r="36" spans="1:11" ht="18" customHeight="1">
      <c r="A36" s="28">
        <v>2</v>
      </c>
      <c r="B36" s="32" t="s">
        <v>39</v>
      </c>
      <c r="C36" s="28" t="s">
        <v>14</v>
      </c>
      <c r="D36" s="156">
        <v>896.676</v>
      </c>
      <c r="E36" s="77">
        <v>602.2</v>
      </c>
      <c r="F36" s="84">
        <v>621.4</v>
      </c>
      <c r="G36" s="137">
        <v>650</v>
      </c>
      <c r="H36" s="66">
        <f t="shared" si="4"/>
        <v>107.93756227167053</v>
      </c>
      <c r="I36" s="66">
        <f>G36/F36*100</f>
        <v>104.60251046025104</v>
      </c>
      <c r="J36" s="158">
        <f>G36/D36*100</f>
        <v>72.48995177745361</v>
      </c>
      <c r="K36" s="157">
        <v>670</v>
      </c>
    </row>
    <row r="37" spans="1:11" ht="18" customHeight="1">
      <c r="A37" s="28" t="s">
        <v>40</v>
      </c>
      <c r="B37" s="32" t="s">
        <v>41</v>
      </c>
      <c r="C37" s="28"/>
      <c r="D37" s="77"/>
      <c r="E37" s="77"/>
      <c r="F37" s="84"/>
      <c r="G37" s="77"/>
      <c r="H37" s="139"/>
      <c r="I37" s="70"/>
      <c r="J37" s="71"/>
      <c r="K37" s="148"/>
    </row>
    <row r="38" spans="1:11" ht="18" customHeight="1">
      <c r="A38" s="28">
        <v>1</v>
      </c>
      <c r="B38" s="32" t="s">
        <v>42</v>
      </c>
      <c r="C38" s="28"/>
      <c r="D38" s="77"/>
      <c r="E38" s="77"/>
      <c r="F38" s="84"/>
      <c r="G38" s="77"/>
      <c r="H38" s="139"/>
      <c r="I38" s="71"/>
      <c r="J38" s="71"/>
      <c r="K38" s="148"/>
    </row>
    <row r="39" spans="1:11" ht="18" customHeight="1">
      <c r="A39" s="10" t="s">
        <v>43</v>
      </c>
      <c r="B39" s="47" t="s">
        <v>44</v>
      </c>
      <c r="C39" s="34"/>
      <c r="D39" s="80"/>
      <c r="E39" s="80"/>
      <c r="F39" s="74"/>
      <c r="G39" s="80"/>
      <c r="H39" s="139"/>
      <c r="I39" s="71"/>
      <c r="J39" s="71"/>
      <c r="K39" s="148"/>
    </row>
    <row r="40" spans="1:11" ht="18" customHeight="1">
      <c r="A40" s="34"/>
      <c r="B40" s="29" t="s">
        <v>45</v>
      </c>
      <c r="C40" s="34" t="s">
        <v>46</v>
      </c>
      <c r="D40" s="111">
        <v>63062</v>
      </c>
      <c r="E40" s="111">
        <v>61314</v>
      </c>
      <c r="F40" s="135">
        <v>63182</v>
      </c>
      <c r="G40" s="111">
        <v>61046</v>
      </c>
      <c r="H40" s="139">
        <f t="shared" si="4"/>
        <v>99.5629056985354</v>
      </c>
      <c r="I40" s="103">
        <f>G40/F40*100</f>
        <v>96.61929030420056</v>
      </c>
      <c r="J40" s="103">
        <f>G40/D40*100</f>
        <v>96.80314611017728</v>
      </c>
      <c r="K40" s="147">
        <v>62280</v>
      </c>
    </row>
    <row r="41" spans="1:11" ht="18" customHeight="1">
      <c r="A41" s="34"/>
      <c r="B41" s="29" t="s">
        <v>47</v>
      </c>
      <c r="C41" s="34" t="s">
        <v>46</v>
      </c>
      <c r="D41" s="111">
        <v>60460</v>
      </c>
      <c r="E41" s="111">
        <v>60314</v>
      </c>
      <c r="F41" s="113">
        <v>60720</v>
      </c>
      <c r="G41" s="111">
        <v>58216</v>
      </c>
      <c r="H41" s="139">
        <f t="shared" si="4"/>
        <v>96.5215372881918</v>
      </c>
      <c r="I41" s="103">
        <f aca="true" t="shared" si="5" ref="I41:I57">G41/F41*100</f>
        <v>95.87615283267458</v>
      </c>
      <c r="J41" s="103">
        <f aca="true" t="shared" si="6" ref="J41:J57">G41/D41*100</f>
        <v>96.28845517697651</v>
      </c>
      <c r="K41" s="147">
        <v>60180</v>
      </c>
    </row>
    <row r="42" spans="1:11" ht="18" customHeight="1">
      <c r="A42" s="34"/>
      <c r="B42" s="29" t="s">
        <v>48</v>
      </c>
      <c r="C42" s="34" t="s">
        <v>46</v>
      </c>
      <c r="D42" s="111">
        <v>2602</v>
      </c>
      <c r="E42" s="111">
        <v>1000</v>
      </c>
      <c r="F42" s="113">
        <v>2462</v>
      </c>
      <c r="G42" s="111">
        <v>2830</v>
      </c>
      <c r="H42" s="139">
        <f t="shared" si="4"/>
        <v>283</v>
      </c>
      <c r="I42" s="103">
        <f t="shared" si="5"/>
        <v>114.9471974004874</v>
      </c>
      <c r="J42" s="103">
        <f t="shared" si="6"/>
        <v>108.76249039200614</v>
      </c>
      <c r="K42" s="147">
        <v>2100</v>
      </c>
    </row>
    <row r="43" spans="1:11" ht="27" customHeight="1">
      <c r="A43" s="34"/>
      <c r="B43" s="29" t="s">
        <v>49</v>
      </c>
      <c r="C43" s="34" t="s">
        <v>50</v>
      </c>
      <c r="D43" s="113">
        <v>422</v>
      </c>
      <c r="E43" s="74"/>
      <c r="F43" s="74"/>
      <c r="G43" s="113">
        <v>404</v>
      </c>
      <c r="H43" s="139"/>
      <c r="I43" s="103"/>
      <c r="J43" s="103">
        <f t="shared" si="6"/>
        <v>95.73459715639811</v>
      </c>
      <c r="K43" s="147">
        <v>398</v>
      </c>
    </row>
    <row r="44" spans="1:11" ht="18" customHeight="1">
      <c r="A44" s="34"/>
      <c r="B44" s="29" t="s">
        <v>51</v>
      </c>
      <c r="C44" s="34"/>
      <c r="D44" s="80"/>
      <c r="E44" s="80"/>
      <c r="F44" s="74"/>
      <c r="G44" s="80"/>
      <c r="H44" s="139"/>
      <c r="I44" s="103"/>
      <c r="J44" s="103"/>
      <c r="K44" s="148"/>
    </row>
    <row r="45" spans="1:11" ht="18" customHeight="1">
      <c r="A45" s="34"/>
      <c r="B45" s="29" t="s">
        <v>52</v>
      </c>
      <c r="C45" s="34" t="s">
        <v>53</v>
      </c>
      <c r="D45" s="111">
        <v>10340</v>
      </c>
      <c r="E45" s="131">
        <v>10310</v>
      </c>
      <c r="F45" s="113">
        <v>10200</v>
      </c>
      <c r="G45" s="111">
        <v>10060</v>
      </c>
      <c r="H45" s="139">
        <f t="shared" si="4"/>
        <v>97.57516973811833</v>
      </c>
      <c r="I45" s="103">
        <f t="shared" si="5"/>
        <v>98.62745098039215</v>
      </c>
      <c r="J45" s="103">
        <f t="shared" si="6"/>
        <v>97.29206963249516</v>
      </c>
      <c r="K45" s="147">
        <v>10200</v>
      </c>
    </row>
    <row r="46" spans="1:11" ht="18" customHeight="1">
      <c r="A46" s="34"/>
      <c r="B46" s="29" t="s">
        <v>54</v>
      </c>
      <c r="C46" s="34" t="s">
        <v>55</v>
      </c>
      <c r="D46" s="85">
        <v>58.5</v>
      </c>
      <c r="E46" s="85">
        <v>58.5</v>
      </c>
      <c r="F46" s="74" t="s">
        <v>207</v>
      </c>
      <c r="G46" s="85">
        <v>57.9</v>
      </c>
      <c r="H46" s="139">
        <f t="shared" si="4"/>
        <v>98.97435897435896</v>
      </c>
      <c r="I46" s="103" t="e">
        <f t="shared" si="5"/>
        <v>#VALUE!</v>
      </c>
      <c r="J46" s="103">
        <f t="shared" si="6"/>
        <v>98.97435897435896</v>
      </c>
      <c r="K46" s="147">
        <v>59</v>
      </c>
    </row>
    <row r="47" spans="1:11" ht="18" customHeight="1">
      <c r="A47" s="34"/>
      <c r="B47" s="29" t="s">
        <v>56</v>
      </c>
      <c r="C47" s="34" t="s">
        <v>46</v>
      </c>
      <c r="D47" s="113">
        <v>60460</v>
      </c>
      <c r="E47" s="113">
        <v>60314</v>
      </c>
      <c r="F47" s="113">
        <v>60720</v>
      </c>
      <c r="G47" s="113">
        <v>58216</v>
      </c>
      <c r="H47" s="139">
        <f t="shared" si="4"/>
        <v>96.5215372881918</v>
      </c>
      <c r="I47" s="103">
        <f t="shared" si="5"/>
        <v>95.87615283267458</v>
      </c>
      <c r="J47" s="103">
        <f t="shared" si="6"/>
        <v>96.28845517697651</v>
      </c>
      <c r="K47" s="147">
        <v>60180</v>
      </c>
    </row>
    <row r="48" spans="1:11" ht="18" customHeight="1">
      <c r="A48" s="34"/>
      <c r="B48" s="29" t="s">
        <v>57</v>
      </c>
      <c r="C48" s="34" t="s">
        <v>53</v>
      </c>
      <c r="D48" s="111">
        <v>432</v>
      </c>
      <c r="E48" s="111">
        <v>400</v>
      </c>
      <c r="F48" s="74">
        <v>400</v>
      </c>
      <c r="G48" s="111">
        <v>500</v>
      </c>
      <c r="H48" s="139">
        <f t="shared" si="4"/>
        <v>125</v>
      </c>
      <c r="I48" s="103">
        <f t="shared" si="5"/>
        <v>125</v>
      </c>
      <c r="J48" s="103">
        <f t="shared" si="6"/>
        <v>115.74074074074075</v>
      </c>
      <c r="K48" s="147">
        <v>350</v>
      </c>
    </row>
    <row r="49" spans="1:11" ht="18" customHeight="1">
      <c r="A49" s="34"/>
      <c r="B49" s="29" t="s">
        <v>58</v>
      </c>
      <c r="C49" s="34" t="s">
        <v>55</v>
      </c>
      <c r="D49" s="86">
        <v>60.2</v>
      </c>
      <c r="E49" s="132">
        <v>61</v>
      </c>
      <c r="F49" s="74">
        <v>61.6</v>
      </c>
      <c r="G49" s="85">
        <v>56.6</v>
      </c>
      <c r="H49" s="139">
        <f t="shared" si="4"/>
        <v>92.78688524590164</v>
      </c>
      <c r="I49" s="103">
        <f t="shared" si="5"/>
        <v>91.88311688311688</v>
      </c>
      <c r="J49" s="103">
        <f t="shared" si="6"/>
        <v>94.01993355481727</v>
      </c>
      <c r="K49" s="147">
        <v>60</v>
      </c>
    </row>
    <row r="50" spans="1:11" ht="18" customHeight="1">
      <c r="A50" s="34"/>
      <c r="B50" s="29" t="s">
        <v>59</v>
      </c>
      <c r="C50" s="34" t="s">
        <v>46</v>
      </c>
      <c r="D50" s="121">
        <v>2602</v>
      </c>
      <c r="E50" s="118">
        <v>2440</v>
      </c>
      <c r="F50" s="113">
        <v>2462</v>
      </c>
      <c r="G50" s="111">
        <v>2830</v>
      </c>
      <c r="H50" s="139">
        <f t="shared" si="4"/>
        <v>115.98360655737704</v>
      </c>
      <c r="I50" s="103">
        <f t="shared" si="5"/>
        <v>114.9471974004874</v>
      </c>
      <c r="J50" s="103">
        <f t="shared" si="6"/>
        <v>108.76249039200614</v>
      </c>
      <c r="K50" s="147">
        <v>2100</v>
      </c>
    </row>
    <row r="51" spans="1:11" ht="18" customHeight="1">
      <c r="A51" s="34"/>
      <c r="B51" s="29" t="s">
        <v>60</v>
      </c>
      <c r="C51" s="34" t="s">
        <v>53</v>
      </c>
      <c r="D51" s="121">
        <v>1000</v>
      </c>
      <c r="E51" s="118">
        <v>1000</v>
      </c>
      <c r="F51" s="113">
        <v>1000</v>
      </c>
      <c r="G51" s="111">
        <v>550</v>
      </c>
      <c r="H51" s="139">
        <f t="shared" si="4"/>
        <v>55.00000000000001</v>
      </c>
      <c r="I51" s="103">
        <f t="shared" si="5"/>
        <v>55.00000000000001</v>
      </c>
      <c r="J51" s="103">
        <f t="shared" si="6"/>
        <v>55.00000000000001</v>
      </c>
      <c r="K51" s="147">
        <v>400</v>
      </c>
    </row>
    <row r="52" spans="1:11" ht="18" customHeight="1">
      <c r="A52" s="34"/>
      <c r="B52" s="29" t="s">
        <v>54</v>
      </c>
      <c r="C52" s="34" t="s">
        <v>61</v>
      </c>
      <c r="D52" s="86">
        <v>17.5</v>
      </c>
      <c r="E52" s="119">
        <v>18.5</v>
      </c>
      <c r="F52" s="74">
        <v>17.5</v>
      </c>
      <c r="G52" s="74">
        <v>15.7</v>
      </c>
      <c r="H52" s="139">
        <f t="shared" si="4"/>
        <v>84.86486486486487</v>
      </c>
      <c r="I52" s="103">
        <f>G52/F52*100</f>
        <v>89.71428571428571</v>
      </c>
      <c r="J52" s="103">
        <f t="shared" si="6"/>
        <v>89.71428571428571</v>
      </c>
      <c r="K52" s="147">
        <v>190</v>
      </c>
    </row>
    <row r="53" spans="1:11" ht="18" customHeight="1">
      <c r="A53" s="34"/>
      <c r="B53" s="29" t="s">
        <v>56</v>
      </c>
      <c r="C53" s="34" t="s">
        <v>46</v>
      </c>
      <c r="D53" s="121">
        <v>17500</v>
      </c>
      <c r="E53" s="118">
        <v>18500</v>
      </c>
      <c r="F53" s="113">
        <v>17500</v>
      </c>
      <c r="G53" s="111">
        <v>8635</v>
      </c>
      <c r="H53" s="139">
        <f t="shared" si="4"/>
        <v>46.67567567567568</v>
      </c>
      <c r="I53" s="103">
        <f t="shared" si="5"/>
        <v>49.34285714285714</v>
      </c>
      <c r="J53" s="103">
        <f t="shared" si="6"/>
        <v>49.34285714285714</v>
      </c>
      <c r="K53" s="147">
        <v>7600</v>
      </c>
    </row>
    <row r="54" spans="1:11" ht="18" customHeight="1">
      <c r="A54" s="34"/>
      <c r="B54" s="29" t="s">
        <v>62</v>
      </c>
      <c r="C54" s="34" t="s">
        <v>53</v>
      </c>
      <c r="D54" s="121">
        <v>479</v>
      </c>
      <c r="E54" s="118">
        <v>479</v>
      </c>
      <c r="F54" s="113">
        <v>479</v>
      </c>
      <c r="G54" s="111">
        <v>130</v>
      </c>
      <c r="H54" s="139">
        <f t="shared" si="4"/>
        <v>27.139874739039666</v>
      </c>
      <c r="I54" s="103">
        <f t="shared" si="5"/>
        <v>27.139874739039666</v>
      </c>
      <c r="J54" s="103">
        <f t="shared" si="6"/>
        <v>27.139874739039666</v>
      </c>
      <c r="K54" s="147">
        <v>425</v>
      </c>
    </row>
    <row r="55" spans="1:11" ht="18" customHeight="1">
      <c r="A55" s="34"/>
      <c r="B55" s="29" t="s">
        <v>63</v>
      </c>
      <c r="C55" s="34" t="s">
        <v>61</v>
      </c>
      <c r="D55" s="121">
        <v>52</v>
      </c>
      <c r="E55" s="133">
        <v>57</v>
      </c>
      <c r="F55" s="113">
        <v>52</v>
      </c>
      <c r="G55" s="74" t="s">
        <v>209</v>
      </c>
      <c r="H55" s="139" t="e">
        <f t="shared" si="4"/>
        <v>#VALUE!</v>
      </c>
      <c r="I55" s="103" t="e">
        <f t="shared" si="5"/>
        <v>#VALUE!</v>
      </c>
      <c r="J55" s="103" t="e">
        <f t="shared" si="6"/>
        <v>#VALUE!</v>
      </c>
      <c r="K55" s="147">
        <v>50</v>
      </c>
    </row>
    <row r="56" spans="1:11" ht="18" customHeight="1">
      <c r="A56" s="34"/>
      <c r="B56" s="29" t="s">
        <v>64</v>
      </c>
      <c r="C56" s="34" t="s">
        <v>46</v>
      </c>
      <c r="D56" s="121">
        <v>24928</v>
      </c>
      <c r="E56" s="118">
        <v>27303</v>
      </c>
      <c r="F56" s="113">
        <v>24908</v>
      </c>
      <c r="G56" s="111">
        <v>5395</v>
      </c>
      <c r="H56" s="139">
        <f t="shared" si="4"/>
        <v>19.759733362634144</v>
      </c>
      <c r="I56" s="103">
        <f t="shared" si="5"/>
        <v>21.659707724425886</v>
      </c>
      <c r="J56" s="103">
        <f t="shared" si="6"/>
        <v>21.642329910141207</v>
      </c>
      <c r="K56" s="147">
        <v>21288</v>
      </c>
    </row>
    <row r="57" spans="1:11" ht="18" customHeight="1">
      <c r="A57" s="34"/>
      <c r="B57" s="29" t="s">
        <v>65</v>
      </c>
      <c r="C57" s="34" t="s">
        <v>53</v>
      </c>
      <c r="D57" s="121">
        <v>790</v>
      </c>
      <c r="E57" s="118">
        <v>705</v>
      </c>
      <c r="F57" s="113">
        <v>700</v>
      </c>
      <c r="G57" s="111">
        <v>760</v>
      </c>
      <c r="H57" s="139">
        <f t="shared" si="4"/>
        <v>107.80141843971631</v>
      </c>
      <c r="I57" s="103">
        <f t="shared" si="5"/>
        <v>108.57142857142857</v>
      </c>
      <c r="J57" s="103">
        <f t="shared" si="6"/>
        <v>96.20253164556962</v>
      </c>
      <c r="K57" s="147">
        <v>710</v>
      </c>
    </row>
    <row r="58" spans="1:11" ht="18" customHeight="1">
      <c r="A58" s="34"/>
      <c r="B58" s="29" t="s">
        <v>66</v>
      </c>
      <c r="C58" s="34" t="s">
        <v>55</v>
      </c>
      <c r="D58" s="86">
        <v>20.5</v>
      </c>
      <c r="E58" s="119">
        <v>18.2</v>
      </c>
      <c r="F58" s="74" t="s">
        <v>208</v>
      </c>
      <c r="G58" s="74" t="s">
        <v>222</v>
      </c>
      <c r="H58" s="139" t="e">
        <f t="shared" si="4"/>
        <v>#VALUE!</v>
      </c>
      <c r="I58" s="103" t="e">
        <f aca="true" t="shared" si="7" ref="I58:I68">G58/F58*100</f>
        <v>#VALUE!</v>
      </c>
      <c r="J58" s="103" t="e">
        <f aca="true" t="shared" si="8" ref="J58:J68">G58/D58*100</f>
        <v>#VALUE!</v>
      </c>
      <c r="K58" s="148">
        <v>22.5</v>
      </c>
    </row>
    <row r="59" spans="1:11" ht="18" customHeight="1">
      <c r="A59" s="34"/>
      <c r="B59" s="29" t="s">
        <v>67</v>
      </c>
      <c r="C59" s="34" t="s">
        <v>46</v>
      </c>
      <c r="D59" s="121">
        <v>1617</v>
      </c>
      <c r="E59" s="118">
        <v>1284</v>
      </c>
      <c r="F59" s="113">
        <v>1578</v>
      </c>
      <c r="G59" s="111">
        <v>1634</v>
      </c>
      <c r="H59" s="139">
        <f t="shared" si="4"/>
        <v>127.25856697819316</v>
      </c>
      <c r="I59" s="103">
        <f t="shared" si="7"/>
        <v>103.5487959442332</v>
      </c>
      <c r="J59" s="103">
        <f t="shared" si="8"/>
        <v>101.0513296227582</v>
      </c>
      <c r="K59" s="148">
        <v>1597.5</v>
      </c>
    </row>
    <row r="60" spans="1:11" ht="18" customHeight="1">
      <c r="A60" s="34"/>
      <c r="B60" s="29" t="s">
        <v>68</v>
      </c>
      <c r="C60" s="34" t="s">
        <v>53</v>
      </c>
      <c r="D60" s="121">
        <v>29</v>
      </c>
      <c r="E60" s="118">
        <v>29</v>
      </c>
      <c r="F60" s="113">
        <v>24</v>
      </c>
      <c r="G60" s="111">
        <v>25</v>
      </c>
      <c r="H60" s="139">
        <f t="shared" si="4"/>
        <v>86.20689655172413</v>
      </c>
      <c r="I60" s="103">
        <f t="shared" si="7"/>
        <v>104.16666666666667</v>
      </c>
      <c r="J60" s="103">
        <f t="shared" si="8"/>
        <v>86.20689655172413</v>
      </c>
      <c r="K60" s="147">
        <v>30</v>
      </c>
    </row>
    <row r="61" spans="1:11" ht="18" customHeight="1">
      <c r="A61" s="34"/>
      <c r="B61" s="29" t="s">
        <v>66</v>
      </c>
      <c r="C61" s="34" t="s">
        <v>55</v>
      </c>
      <c r="D61" s="86">
        <v>14.7</v>
      </c>
      <c r="E61" s="119">
        <v>18.3</v>
      </c>
      <c r="F61" s="113">
        <v>14</v>
      </c>
      <c r="G61" s="85">
        <v>14.2</v>
      </c>
      <c r="H61" s="139">
        <f t="shared" si="4"/>
        <v>77.59562841530054</v>
      </c>
      <c r="I61" s="103">
        <f t="shared" si="7"/>
        <v>101.42857142857142</v>
      </c>
      <c r="J61" s="103">
        <f t="shared" si="8"/>
        <v>96.5986394557823</v>
      </c>
      <c r="K61" s="147">
        <v>18</v>
      </c>
    </row>
    <row r="62" spans="1:11" ht="18" customHeight="1">
      <c r="A62" s="34"/>
      <c r="B62" s="29" t="s">
        <v>67</v>
      </c>
      <c r="C62" s="34" t="s">
        <v>46</v>
      </c>
      <c r="D62" s="86">
        <v>42.6</v>
      </c>
      <c r="E62" s="118">
        <v>53</v>
      </c>
      <c r="F62" s="113">
        <v>34</v>
      </c>
      <c r="G62" s="111">
        <v>36</v>
      </c>
      <c r="H62" s="139">
        <f t="shared" si="4"/>
        <v>67.9245283018868</v>
      </c>
      <c r="I62" s="103">
        <f t="shared" si="7"/>
        <v>105.88235294117648</v>
      </c>
      <c r="J62" s="103">
        <f t="shared" si="8"/>
        <v>84.50704225352112</v>
      </c>
      <c r="K62" s="147">
        <v>54</v>
      </c>
    </row>
    <row r="63" spans="1:11" ht="18" customHeight="1">
      <c r="A63" s="34"/>
      <c r="B63" s="29" t="s">
        <v>69</v>
      </c>
      <c r="C63" s="34" t="s">
        <v>53</v>
      </c>
      <c r="D63" s="86">
        <v>674.8</v>
      </c>
      <c r="E63" s="118">
        <v>666</v>
      </c>
      <c r="F63" s="74"/>
      <c r="G63" s="74" t="s">
        <v>223</v>
      </c>
      <c r="H63" s="139" t="e">
        <f t="shared" si="4"/>
        <v>#VALUE!</v>
      </c>
      <c r="I63" s="103"/>
      <c r="J63" s="103" t="e">
        <f t="shared" si="8"/>
        <v>#VALUE!</v>
      </c>
      <c r="K63" s="148"/>
    </row>
    <row r="64" spans="1:11" ht="18" customHeight="1">
      <c r="A64" s="34"/>
      <c r="B64" s="29" t="s">
        <v>66</v>
      </c>
      <c r="C64" s="34" t="s">
        <v>55</v>
      </c>
      <c r="D64" s="121">
        <v>186</v>
      </c>
      <c r="E64" s="118">
        <v>187</v>
      </c>
      <c r="F64" s="74"/>
      <c r="G64" s="74" t="s">
        <v>224</v>
      </c>
      <c r="H64" s="139" t="e">
        <f t="shared" si="4"/>
        <v>#VALUE!</v>
      </c>
      <c r="I64" s="103"/>
      <c r="J64" s="103" t="e">
        <f t="shared" si="8"/>
        <v>#VALUE!</v>
      </c>
      <c r="K64" s="148"/>
    </row>
    <row r="65" spans="1:11" ht="18" customHeight="1">
      <c r="A65" s="34"/>
      <c r="B65" s="37" t="s">
        <v>67</v>
      </c>
      <c r="C65" s="38" t="s">
        <v>46</v>
      </c>
      <c r="D65" s="121">
        <v>12550</v>
      </c>
      <c r="E65" s="118">
        <v>12460</v>
      </c>
      <c r="F65" s="88"/>
      <c r="G65" s="111">
        <v>21279</v>
      </c>
      <c r="H65" s="139">
        <f t="shared" si="4"/>
        <v>170.77849117174958</v>
      </c>
      <c r="I65" s="103"/>
      <c r="J65" s="103">
        <f t="shared" si="8"/>
        <v>169.55378486055776</v>
      </c>
      <c r="K65" s="148"/>
    </row>
    <row r="66" spans="1:11" ht="18" customHeight="1">
      <c r="A66" s="34"/>
      <c r="B66" s="29" t="s">
        <v>70</v>
      </c>
      <c r="C66" s="34"/>
      <c r="D66" s="112">
        <v>45000</v>
      </c>
      <c r="E66" s="120"/>
      <c r="F66" s="87"/>
      <c r="G66" s="74"/>
      <c r="H66" s="139"/>
      <c r="I66" s="103"/>
      <c r="J66" s="103">
        <f t="shared" si="8"/>
        <v>0</v>
      </c>
      <c r="K66" s="148"/>
    </row>
    <row r="67" spans="1:11" ht="18" customHeight="1">
      <c r="A67" s="34"/>
      <c r="B67" s="29" t="s">
        <v>71</v>
      </c>
      <c r="C67" s="34" t="s">
        <v>72</v>
      </c>
      <c r="D67" s="121">
        <v>1350</v>
      </c>
      <c r="E67" s="121">
        <v>1148</v>
      </c>
      <c r="F67" s="112">
        <v>1200</v>
      </c>
      <c r="G67" s="111">
        <v>1103</v>
      </c>
      <c r="H67" s="139">
        <f t="shared" si="4"/>
        <v>96.0801393728223</v>
      </c>
      <c r="I67" s="103">
        <f t="shared" si="7"/>
        <v>91.91666666666667</v>
      </c>
      <c r="J67" s="103">
        <f t="shared" si="8"/>
        <v>81.7037037037037</v>
      </c>
      <c r="K67" s="148"/>
    </row>
    <row r="68" spans="1:11" ht="18" customHeight="1">
      <c r="A68" s="34"/>
      <c r="B68" s="29" t="s">
        <v>73</v>
      </c>
      <c r="C68" s="34" t="s">
        <v>72</v>
      </c>
      <c r="D68" s="121">
        <v>34150</v>
      </c>
      <c r="E68" s="121">
        <v>33960</v>
      </c>
      <c r="F68" s="112">
        <v>35140</v>
      </c>
      <c r="G68" s="111">
        <v>34200</v>
      </c>
      <c r="H68" s="139">
        <f t="shared" si="4"/>
        <v>100.70671378091873</v>
      </c>
      <c r="I68" s="103">
        <f t="shared" si="7"/>
        <v>97.32498577120091</v>
      </c>
      <c r="J68" s="103">
        <f t="shared" si="8"/>
        <v>100.14641288433381</v>
      </c>
      <c r="K68" s="148"/>
    </row>
    <row r="69" spans="1:11" ht="18" customHeight="1">
      <c r="A69" s="34"/>
      <c r="B69" s="31" t="s">
        <v>74</v>
      </c>
      <c r="C69" s="34" t="s">
        <v>28</v>
      </c>
      <c r="D69" s="121">
        <v>92</v>
      </c>
      <c r="E69" s="86">
        <v>92.3</v>
      </c>
      <c r="F69" s="112">
        <v>92</v>
      </c>
      <c r="G69" s="85">
        <v>93.4</v>
      </c>
      <c r="H69" s="139">
        <f t="shared" si="4"/>
        <v>101.19176598049839</v>
      </c>
      <c r="I69" s="76">
        <f>G69-F69</f>
        <v>1.4000000000000057</v>
      </c>
      <c r="J69" s="76">
        <f>G69-D69</f>
        <v>1.4000000000000057</v>
      </c>
      <c r="K69" s="148"/>
    </row>
    <row r="70" spans="1:11" ht="18" customHeight="1">
      <c r="A70" s="34"/>
      <c r="B70" s="29" t="s">
        <v>75</v>
      </c>
      <c r="C70" s="34" t="s">
        <v>72</v>
      </c>
      <c r="D70" s="121">
        <v>8350</v>
      </c>
      <c r="E70" s="121">
        <v>10053</v>
      </c>
      <c r="F70" s="112">
        <v>7700</v>
      </c>
      <c r="G70" s="111">
        <v>5500</v>
      </c>
      <c r="H70" s="139">
        <f t="shared" si="4"/>
        <v>54.71003680493385</v>
      </c>
      <c r="I70" s="103">
        <f>G70/F70*100</f>
        <v>71.42857142857143</v>
      </c>
      <c r="J70" s="103">
        <f>G70/D70*100</f>
        <v>65.86826347305389</v>
      </c>
      <c r="K70" s="148"/>
    </row>
    <row r="71" spans="1:11" ht="18" customHeight="1">
      <c r="A71" s="34"/>
      <c r="B71" s="29" t="s">
        <v>76</v>
      </c>
      <c r="C71" s="34" t="s">
        <v>46</v>
      </c>
      <c r="D71" s="121">
        <v>5160</v>
      </c>
      <c r="E71" s="121">
        <v>5372</v>
      </c>
      <c r="F71" s="112">
        <v>4920</v>
      </c>
      <c r="G71" s="111">
        <v>5858</v>
      </c>
      <c r="H71" s="139">
        <f t="shared" si="4"/>
        <v>109.04690990320178</v>
      </c>
      <c r="I71" s="103">
        <f>G71/F71*100</f>
        <v>119.0650406504065</v>
      </c>
      <c r="J71" s="103">
        <f aca="true" t="shared" si="9" ref="J71:J78">G71/D71*100</f>
        <v>113.52713178294573</v>
      </c>
      <c r="K71" s="147">
        <v>5000</v>
      </c>
    </row>
    <row r="72" spans="1:11" ht="18" customHeight="1">
      <c r="A72" s="10" t="s">
        <v>77</v>
      </c>
      <c r="B72" s="47" t="s">
        <v>78</v>
      </c>
      <c r="C72" s="34"/>
      <c r="D72" s="89"/>
      <c r="E72" s="89"/>
      <c r="F72" s="74"/>
      <c r="G72" s="89"/>
      <c r="H72" s="139"/>
      <c r="I72" s="103"/>
      <c r="J72" s="103"/>
      <c r="K72" s="147"/>
    </row>
    <row r="73" spans="1:11" ht="18" customHeight="1">
      <c r="A73" s="34"/>
      <c r="B73" s="29" t="s">
        <v>79</v>
      </c>
      <c r="C73" s="34" t="s">
        <v>53</v>
      </c>
      <c r="D73" s="112">
        <v>1000</v>
      </c>
      <c r="E73" s="134">
        <v>1045</v>
      </c>
      <c r="F73" s="113">
        <v>1000</v>
      </c>
      <c r="G73" s="112">
        <v>1100</v>
      </c>
      <c r="H73" s="139">
        <f t="shared" si="4"/>
        <v>105.26315789473684</v>
      </c>
      <c r="I73" s="103">
        <f>G73/F73*100</f>
        <v>110.00000000000001</v>
      </c>
      <c r="J73" s="103">
        <f t="shared" si="9"/>
        <v>110.00000000000001</v>
      </c>
      <c r="K73" s="147">
        <v>1000</v>
      </c>
    </row>
    <row r="74" spans="1:11" ht="18" customHeight="1">
      <c r="A74" s="39"/>
      <c r="B74" s="31" t="s">
        <v>80</v>
      </c>
      <c r="C74" s="34" t="s">
        <v>16</v>
      </c>
      <c r="D74" s="87"/>
      <c r="E74" s="112"/>
      <c r="F74" s="74"/>
      <c r="G74" s="112"/>
      <c r="H74" s="139"/>
      <c r="I74" s="103"/>
      <c r="J74" s="103"/>
      <c r="K74" s="148"/>
    </row>
    <row r="75" spans="1:11" ht="18" customHeight="1">
      <c r="A75" s="39"/>
      <c r="B75" s="31" t="s">
        <v>81</v>
      </c>
      <c r="C75" s="34" t="s">
        <v>16</v>
      </c>
      <c r="D75" s="112">
        <v>1000</v>
      </c>
      <c r="E75" s="112">
        <v>1058</v>
      </c>
      <c r="F75" s="74"/>
      <c r="G75" s="112">
        <v>1100</v>
      </c>
      <c r="H75" s="139">
        <f t="shared" si="4"/>
        <v>103.96975425330812</v>
      </c>
      <c r="I75" s="103"/>
      <c r="J75" s="103">
        <f t="shared" si="9"/>
        <v>110.00000000000001</v>
      </c>
      <c r="K75" s="147">
        <v>1000</v>
      </c>
    </row>
    <row r="76" spans="1:11" ht="18" customHeight="1">
      <c r="A76" s="34"/>
      <c r="B76" s="29" t="s">
        <v>82</v>
      </c>
      <c r="C76" s="34" t="s">
        <v>16</v>
      </c>
      <c r="D76" s="112">
        <v>15146.96</v>
      </c>
      <c r="E76" s="89"/>
      <c r="F76" s="74"/>
      <c r="G76" s="144">
        <v>15145.96</v>
      </c>
      <c r="H76" s="139"/>
      <c r="I76" s="103"/>
      <c r="J76" s="103">
        <f t="shared" si="9"/>
        <v>99.99339801517928</v>
      </c>
      <c r="K76" s="147">
        <v>15145.96</v>
      </c>
    </row>
    <row r="77" spans="1:11" ht="18" customHeight="1">
      <c r="A77" s="39"/>
      <c r="B77" s="31" t="s">
        <v>83</v>
      </c>
      <c r="C77" s="34" t="s">
        <v>16</v>
      </c>
      <c r="D77" s="87">
        <v>3904.42</v>
      </c>
      <c r="E77" s="87"/>
      <c r="F77" s="74"/>
      <c r="G77" s="144">
        <v>2478.31</v>
      </c>
      <c r="H77" s="139"/>
      <c r="I77" s="103"/>
      <c r="J77" s="103">
        <f t="shared" si="9"/>
        <v>63.47447252088658</v>
      </c>
      <c r="K77" s="148">
        <v>2478.31</v>
      </c>
    </row>
    <row r="78" spans="1:11" ht="18" customHeight="1">
      <c r="A78" s="39"/>
      <c r="B78" s="31" t="s">
        <v>84</v>
      </c>
      <c r="C78" s="34" t="s">
        <v>16</v>
      </c>
      <c r="D78" s="87">
        <v>11241.54</v>
      </c>
      <c r="E78" s="87"/>
      <c r="F78" s="74"/>
      <c r="G78" s="144">
        <v>11745.35</v>
      </c>
      <c r="H78" s="139"/>
      <c r="I78" s="103"/>
      <c r="J78" s="103">
        <f t="shared" si="9"/>
        <v>104.48168133547537</v>
      </c>
      <c r="K78" s="147">
        <v>11745</v>
      </c>
    </row>
    <row r="79" spans="1:11" ht="18" customHeight="1">
      <c r="A79" s="34"/>
      <c r="B79" s="29" t="s">
        <v>85</v>
      </c>
      <c r="C79" s="34" t="s">
        <v>28</v>
      </c>
      <c r="D79" s="87">
        <v>40.5</v>
      </c>
      <c r="E79" s="87"/>
      <c r="F79" s="74" t="s">
        <v>209</v>
      </c>
      <c r="G79" s="144">
        <v>40.76</v>
      </c>
      <c r="H79" s="139"/>
      <c r="I79" s="76" t="e">
        <f>G79-F79</f>
        <v>#VALUE!</v>
      </c>
      <c r="J79" s="76">
        <f>G79-D79</f>
        <v>0.259999999999998</v>
      </c>
      <c r="K79" s="147">
        <v>42</v>
      </c>
    </row>
    <row r="80" spans="1:11" ht="18" customHeight="1">
      <c r="A80" s="10" t="s">
        <v>86</v>
      </c>
      <c r="B80" s="47" t="s">
        <v>87</v>
      </c>
      <c r="C80" s="34"/>
      <c r="D80" s="90"/>
      <c r="E80" s="90"/>
      <c r="F80" s="91"/>
      <c r="G80" s="90"/>
      <c r="H80" s="139"/>
      <c r="I80" s="75"/>
      <c r="J80" s="75"/>
      <c r="K80" s="148"/>
    </row>
    <row r="81" spans="1:11" ht="18" customHeight="1">
      <c r="A81" s="34"/>
      <c r="B81" s="29" t="s">
        <v>88</v>
      </c>
      <c r="C81" s="34" t="s">
        <v>46</v>
      </c>
      <c r="D81" s="112">
        <v>67998</v>
      </c>
      <c r="E81" s="92"/>
      <c r="F81" s="113">
        <v>68750</v>
      </c>
      <c r="G81" s="112">
        <v>68860</v>
      </c>
      <c r="H81" s="139"/>
      <c r="I81" s="103">
        <f>G81/F81*100</f>
        <v>100.16000000000001</v>
      </c>
      <c r="J81" s="103">
        <f>G81/D81*100</f>
        <v>101.26768434365717</v>
      </c>
      <c r="K81" s="147">
        <v>70000</v>
      </c>
    </row>
    <row r="82" spans="1:11" ht="18" customHeight="1">
      <c r="A82" s="34"/>
      <c r="B82" s="29" t="s">
        <v>89</v>
      </c>
      <c r="C82" s="34" t="s">
        <v>46</v>
      </c>
      <c r="D82" s="112">
        <v>64100</v>
      </c>
      <c r="E82" s="112">
        <v>71500</v>
      </c>
      <c r="F82" s="112">
        <v>64850</v>
      </c>
      <c r="G82" s="112">
        <v>64920</v>
      </c>
      <c r="H82" s="139">
        <f>G82/E82*100</f>
        <v>90.79720279720279</v>
      </c>
      <c r="I82" s="103">
        <f aca="true" t="shared" si="10" ref="I82:I97">G82/F82*100</f>
        <v>100.10794140323824</v>
      </c>
      <c r="J82" s="103">
        <f aca="true" t="shared" si="11" ref="J82:J97">G82/D82*100</f>
        <v>101.27925117004679</v>
      </c>
      <c r="K82" s="147">
        <v>66300</v>
      </c>
    </row>
    <row r="83" spans="1:11" ht="18" customHeight="1">
      <c r="A83" s="34"/>
      <c r="B83" s="29" t="s">
        <v>90</v>
      </c>
      <c r="C83" s="34" t="s">
        <v>46</v>
      </c>
      <c r="D83" s="121">
        <v>3898</v>
      </c>
      <c r="E83" s="121">
        <v>3390</v>
      </c>
      <c r="F83" s="113">
        <v>3900</v>
      </c>
      <c r="G83" s="121">
        <v>3940</v>
      </c>
      <c r="H83" s="139">
        <f>G83/E83*100</f>
        <v>116.22418879056046</v>
      </c>
      <c r="I83" s="103">
        <f t="shared" si="10"/>
        <v>101.02564102564102</v>
      </c>
      <c r="J83" s="103">
        <f t="shared" si="11"/>
        <v>101.07747562852745</v>
      </c>
      <c r="K83" s="147">
        <v>3700</v>
      </c>
    </row>
    <row r="84" spans="1:11" ht="18" customHeight="1">
      <c r="A84" s="34"/>
      <c r="B84" s="29" t="s">
        <v>91</v>
      </c>
      <c r="C84" s="34" t="s">
        <v>16</v>
      </c>
      <c r="D84" s="112">
        <v>2700</v>
      </c>
      <c r="E84" s="112">
        <v>2700</v>
      </c>
      <c r="F84" s="112">
        <v>2750</v>
      </c>
      <c r="G84" s="112">
        <v>2760</v>
      </c>
      <c r="H84" s="139">
        <f>G84/E84*100</f>
        <v>102.22222222222221</v>
      </c>
      <c r="I84" s="103">
        <f t="shared" si="10"/>
        <v>100.36363636363636</v>
      </c>
      <c r="J84" s="103">
        <f t="shared" si="11"/>
        <v>102.22222222222221</v>
      </c>
      <c r="K84" s="147">
        <v>2780</v>
      </c>
    </row>
    <row r="85" spans="1:11" ht="18" customHeight="1">
      <c r="A85" s="34"/>
      <c r="B85" s="29" t="s">
        <v>92</v>
      </c>
      <c r="C85" s="34" t="s">
        <v>53</v>
      </c>
      <c r="D85" s="112">
        <v>668</v>
      </c>
      <c r="E85" s="112">
        <v>503</v>
      </c>
      <c r="F85" s="113">
        <v>668</v>
      </c>
      <c r="G85" s="112">
        <v>670</v>
      </c>
      <c r="H85" s="139">
        <f>G85/E85*100</f>
        <v>133.2007952286282</v>
      </c>
      <c r="I85" s="103">
        <f t="shared" si="10"/>
        <v>100.2994011976048</v>
      </c>
      <c r="J85" s="103">
        <f t="shared" si="11"/>
        <v>100.2994011976048</v>
      </c>
      <c r="K85" s="147">
        <v>670</v>
      </c>
    </row>
    <row r="86" spans="1:11" ht="18" customHeight="1">
      <c r="A86" s="34"/>
      <c r="B86" s="29" t="s">
        <v>91</v>
      </c>
      <c r="C86" s="34" t="s">
        <v>16</v>
      </c>
      <c r="D86" s="112">
        <v>320</v>
      </c>
      <c r="E86" s="112">
        <v>155</v>
      </c>
      <c r="F86" s="113">
        <v>320</v>
      </c>
      <c r="G86" s="112">
        <v>322</v>
      </c>
      <c r="H86" s="139">
        <f>G86/E86*100</f>
        <v>207.74193548387098</v>
      </c>
      <c r="I86" s="103">
        <f t="shared" si="10"/>
        <v>100.62500000000001</v>
      </c>
      <c r="J86" s="103">
        <f t="shared" si="11"/>
        <v>100.62500000000001</v>
      </c>
      <c r="K86" s="147">
        <v>322</v>
      </c>
    </row>
    <row r="87" spans="1:11" ht="18" customHeight="1">
      <c r="A87" s="9" t="s">
        <v>93</v>
      </c>
      <c r="B87" s="48" t="s">
        <v>94</v>
      </c>
      <c r="C87" s="33"/>
      <c r="D87" s="87"/>
      <c r="E87" s="87"/>
      <c r="F87" s="74"/>
      <c r="G87" s="87"/>
      <c r="H87" s="139"/>
      <c r="I87" s="103"/>
      <c r="J87" s="103"/>
      <c r="K87" s="148"/>
    </row>
    <row r="88" spans="1:11" ht="18" customHeight="1">
      <c r="A88" s="33"/>
      <c r="B88" s="49" t="s">
        <v>95</v>
      </c>
      <c r="C88" s="33" t="s">
        <v>53</v>
      </c>
      <c r="D88" s="121">
        <v>116</v>
      </c>
      <c r="E88" s="86"/>
      <c r="F88" s="113">
        <v>105</v>
      </c>
      <c r="G88" s="121">
        <v>116</v>
      </c>
      <c r="H88" s="139"/>
      <c r="I88" s="103">
        <f t="shared" si="10"/>
        <v>110.47619047619048</v>
      </c>
      <c r="J88" s="103">
        <f t="shared" si="11"/>
        <v>100</v>
      </c>
      <c r="K88" s="147">
        <v>116</v>
      </c>
    </row>
    <row r="89" spans="1:11" ht="18" customHeight="1">
      <c r="A89" s="33"/>
      <c r="B89" s="49" t="s">
        <v>96</v>
      </c>
      <c r="C89" s="33" t="s">
        <v>46</v>
      </c>
      <c r="D89" s="121">
        <v>8000</v>
      </c>
      <c r="E89" s="86"/>
      <c r="F89" s="113">
        <v>6500</v>
      </c>
      <c r="G89" s="121">
        <v>9500</v>
      </c>
      <c r="H89" s="139"/>
      <c r="I89" s="103">
        <f t="shared" si="10"/>
        <v>146.15384615384613</v>
      </c>
      <c r="J89" s="103">
        <f t="shared" si="11"/>
        <v>118.75</v>
      </c>
      <c r="K89" s="147">
        <v>8000</v>
      </c>
    </row>
    <row r="90" spans="1:11" ht="18" customHeight="1">
      <c r="A90" s="9" t="s">
        <v>97</v>
      </c>
      <c r="B90" s="48" t="s">
        <v>98</v>
      </c>
      <c r="C90" s="33"/>
      <c r="D90" s="75"/>
      <c r="E90" s="75"/>
      <c r="F90" s="74"/>
      <c r="G90" s="75"/>
      <c r="H90" s="139"/>
      <c r="I90" s="103"/>
      <c r="J90" s="103"/>
      <c r="K90" s="148"/>
    </row>
    <row r="91" spans="1:11" ht="18" customHeight="1">
      <c r="A91" s="33"/>
      <c r="B91" s="49" t="s">
        <v>99</v>
      </c>
      <c r="C91" s="33" t="s">
        <v>53</v>
      </c>
      <c r="D91" s="121">
        <v>4486</v>
      </c>
      <c r="E91" s="121">
        <v>4517</v>
      </c>
      <c r="F91" s="113">
        <v>4486</v>
      </c>
      <c r="G91" s="121">
        <v>4486</v>
      </c>
      <c r="H91" s="139">
        <f>G91/E91*100</f>
        <v>99.31370378569846</v>
      </c>
      <c r="I91" s="103">
        <f t="shared" si="10"/>
        <v>100</v>
      </c>
      <c r="J91" s="103">
        <f t="shared" si="11"/>
        <v>100</v>
      </c>
      <c r="K91" s="147">
        <v>4486</v>
      </c>
    </row>
    <row r="92" spans="1:11" ht="18" customHeight="1">
      <c r="A92" s="8"/>
      <c r="B92" s="50" t="s">
        <v>100</v>
      </c>
      <c r="C92" s="33" t="s">
        <v>16</v>
      </c>
      <c r="D92" s="129">
        <v>4486</v>
      </c>
      <c r="E92" s="121">
        <v>4517</v>
      </c>
      <c r="F92" s="113">
        <v>4486</v>
      </c>
      <c r="G92" s="129">
        <v>4486</v>
      </c>
      <c r="H92" s="139">
        <f>G92/E92*100</f>
        <v>99.31370378569846</v>
      </c>
      <c r="I92" s="103">
        <f t="shared" si="10"/>
        <v>100</v>
      </c>
      <c r="J92" s="103">
        <f t="shared" si="11"/>
        <v>100</v>
      </c>
      <c r="K92" s="147">
        <v>4486</v>
      </c>
    </row>
    <row r="93" spans="1:11" ht="18" customHeight="1">
      <c r="A93" s="28" t="s">
        <v>101</v>
      </c>
      <c r="B93" s="32" t="s">
        <v>102</v>
      </c>
      <c r="C93" s="28"/>
      <c r="D93" s="73"/>
      <c r="E93" s="73"/>
      <c r="F93" s="85"/>
      <c r="G93" s="138"/>
      <c r="H93" s="139"/>
      <c r="I93" s="103"/>
      <c r="J93" s="103"/>
      <c r="K93" s="148"/>
    </row>
    <row r="94" spans="1:11" ht="18" customHeight="1">
      <c r="A94" s="34"/>
      <c r="B94" s="29" t="s">
        <v>103</v>
      </c>
      <c r="C94" s="34" t="s">
        <v>46</v>
      </c>
      <c r="D94" s="112">
        <v>19211</v>
      </c>
      <c r="E94" s="87"/>
      <c r="F94" s="87" t="s">
        <v>210</v>
      </c>
      <c r="G94" s="112">
        <v>21486</v>
      </c>
      <c r="H94" s="139"/>
      <c r="I94" s="103" t="e">
        <f t="shared" si="10"/>
        <v>#VALUE!</v>
      </c>
      <c r="J94" s="103">
        <f t="shared" si="11"/>
        <v>111.84217375461975</v>
      </c>
      <c r="K94" s="147">
        <v>24826</v>
      </c>
    </row>
    <row r="95" spans="1:11" ht="18" customHeight="1">
      <c r="A95" s="34"/>
      <c r="B95" s="29" t="s">
        <v>104</v>
      </c>
      <c r="C95" s="34" t="s">
        <v>46</v>
      </c>
      <c r="D95" s="89">
        <v>2.2</v>
      </c>
      <c r="E95" s="89"/>
      <c r="F95" s="87" t="s">
        <v>211</v>
      </c>
      <c r="G95" s="89">
        <v>4.56</v>
      </c>
      <c r="H95" s="139"/>
      <c r="I95" s="103" t="e">
        <f t="shared" si="10"/>
        <v>#VALUE!</v>
      </c>
      <c r="J95" s="103">
        <f t="shared" si="11"/>
        <v>207.27272727272722</v>
      </c>
      <c r="K95" s="149">
        <v>2.71</v>
      </c>
    </row>
    <row r="96" spans="1:11" ht="18" customHeight="1">
      <c r="A96" s="34"/>
      <c r="B96" s="29" t="s">
        <v>105</v>
      </c>
      <c r="C96" s="34" t="s">
        <v>106</v>
      </c>
      <c r="D96" s="112">
        <v>9712</v>
      </c>
      <c r="E96" s="87"/>
      <c r="F96" s="87">
        <v>10498.67</v>
      </c>
      <c r="G96" s="112">
        <v>11587</v>
      </c>
      <c r="H96" s="139"/>
      <c r="I96" s="103">
        <f t="shared" si="10"/>
        <v>110.36636069140187</v>
      </c>
      <c r="J96" s="103">
        <f t="shared" si="11"/>
        <v>119.30601317957166</v>
      </c>
      <c r="K96" s="147">
        <v>12598</v>
      </c>
    </row>
    <row r="97" spans="1:11" ht="18" customHeight="1">
      <c r="A97" s="34"/>
      <c r="B97" s="29" t="s">
        <v>107</v>
      </c>
      <c r="C97" s="34" t="s">
        <v>108</v>
      </c>
      <c r="D97" s="87">
        <v>393.59</v>
      </c>
      <c r="E97" s="87"/>
      <c r="F97" s="87" t="s">
        <v>212</v>
      </c>
      <c r="G97" s="112">
        <v>405</v>
      </c>
      <c r="H97" s="139"/>
      <c r="I97" s="103" t="e">
        <f t="shared" si="10"/>
        <v>#VALUE!</v>
      </c>
      <c r="J97" s="103">
        <f t="shared" si="11"/>
        <v>102.8989557661526</v>
      </c>
      <c r="K97" s="149">
        <v>255.92</v>
      </c>
    </row>
    <row r="98" spans="1:11" ht="18" customHeight="1">
      <c r="A98" s="34"/>
      <c r="B98" s="29" t="s">
        <v>109</v>
      </c>
      <c r="C98" s="34" t="s">
        <v>106</v>
      </c>
      <c r="D98" s="87">
        <v>876.2</v>
      </c>
      <c r="E98" s="87"/>
      <c r="F98" s="87" t="s">
        <v>213</v>
      </c>
      <c r="G98" s="112">
        <v>948</v>
      </c>
      <c r="H98" s="139"/>
      <c r="I98" s="103" t="e">
        <f aca="true" t="shared" si="12" ref="I98:I107">G98/F98*100</f>
        <v>#VALUE!</v>
      </c>
      <c r="J98" s="103">
        <f aca="true" t="shared" si="13" ref="J98:J107">G98/D98*100</f>
        <v>108.1944761469984</v>
      </c>
      <c r="K98" s="149">
        <v>1037.07</v>
      </c>
    </row>
    <row r="99" spans="1:11" ht="18" customHeight="1">
      <c r="A99" s="34"/>
      <c r="B99" s="29" t="s">
        <v>110</v>
      </c>
      <c r="C99" s="34" t="s">
        <v>111</v>
      </c>
      <c r="D99" s="87">
        <v>526.25</v>
      </c>
      <c r="E99" s="87"/>
      <c r="F99" s="112">
        <v>605</v>
      </c>
      <c r="G99" s="112">
        <v>688</v>
      </c>
      <c r="H99" s="139"/>
      <c r="I99" s="103">
        <f t="shared" si="12"/>
        <v>113.71900826446281</v>
      </c>
      <c r="J99" s="103">
        <f t="shared" si="13"/>
        <v>130.73634204275535</v>
      </c>
      <c r="K99" s="147">
        <v>732</v>
      </c>
    </row>
    <row r="100" spans="1:11" ht="18" customHeight="1">
      <c r="A100" s="34"/>
      <c r="B100" s="29" t="s">
        <v>112</v>
      </c>
      <c r="C100" s="34" t="s">
        <v>113</v>
      </c>
      <c r="D100" s="112">
        <v>99</v>
      </c>
      <c r="E100" s="87"/>
      <c r="F100" s="112">
        <v>104</v>
      </c>
      <c r="G100" s="112">
        <v>136</v>
      </c>
      <c r="H100" s="139"/>
      <c r="I100" s="103">
        <f t="shared" si="12"/>
        <v>130.76923076923077</v>
      </c>
      <c r="J100" s="103">
        <f t="shared" si="13"/>
        <v>137.37373737373736</v>
      </c>
      <c r="K100" s="147">
        <v>114</v>
      </c>
    </row>
    <row r="101" spans="1:11" ht="18" customHeight="1">
      <c r="A101" s="34"/>
      <c r="B101" s="29" t="s">
        <v>114</v>
      </c>
      <c r="C101" s="130" t="s">
        <v>115</v>
      </c>
      <c r="D101" s="112">
        <v>99</v>
      </c>
      <c r="E101" s="87"/>
      <c r="F101" s="87"/>
      <c r="G101" s="112">
        <v>110</v>
      </c>
      <c r="H101" s="139"/>
      <c r="I101" s="103"/>
      <c r="J101" s="103"/>
      <c r="K101" s="148"/>
    </row>
    <row r="102" spans="1:11" ht="18" customHeight="1">
      <c r="A102" s="34"/>
      <c r="B102" s="29" t="s">
        <v>116</v>
      </c>
      <c r="C102" s="34" t="s">
        <v>108</v>
      </c>
      <c r="D102" s="112">
        <v>499</v>
      </c>
      <c r="E102" s="87"/>
      <c r="F102" s="87" t="s">
        <v>214</v>
      </c>
      <c r="G102" s="112">
        <v>3434</v>
      </c>
      <c r="H102" s="139"/>
      <c r="I102" s="103" t="e">
        <f t="shared" si="12"/>
        <v>#VALUE!</v>
      </c>
      <c r="J102" s="103">
        <f t="shared" si="13"/>
        <v>688.1763527054109</v>
      </c>
      <c r="K102" s="147">
        <v>673</v>
      </c>
    </row>
    <row r="103" spans="1:11" ht="18" customHeight="1">
      <c r="A103" s="7"/>
      <c r="B103" s="29" t="s">
        <v>117</v>
      </c>
      <c r="C103" s="34" t="s">
        <v>46</v>
      </c>
      <c r="D103" s="87">
        <v>67844.7</v>
      </c>
      <c r="E103" s="87"/>
      <c r="F103" s="87" t="s">
        <v>215</v>
      </c>
      <c r="G103" s="112">
        <v>278</v>
      </c>
      <c r="H103" s="139"/>
      <c r="I103" s="103" t="e">
        <f t="shared" si="12"/>
        <v>#VALUE!</v>
      </c>
      <c r="J103" s="103">
        <f t="shared" si="13"/>
        <v>0.40975934745086945</v>
      </c>
      <c r="K103" s="147">
        <v>80972</v>
      </c>
    </row>
    <row r="104" spans="1:11" ht="18" customHeight="1">
      <c r="A104" s="28">
        <v>3</v>
      </c>
      <c r="B104" s="32" t="s">
        <v>118</v>
      </c>
      <c r="C104" s="28"/>
      <c r="D104" s="75"/>
      <c r="E104" s="73"/>
      <c r="F104" s="93"/>
      <c r="G104" s="75"/>
      <c r="H104" s="139"/>
      <c r="I104" s="103"/>
      <c r="J104" s="103"/>
      <c r="K104" s="148"/>
    </row>
    <row r="105" spans="1:11" ht="37.5" customHeight="1">
      <c r="A105" s="34"/>
      <c r="B105" s="37" t="s">
        <v>119</v>
      </c>
      <c r="C105" s="38" t="s">
        <v>14</v>
      </c>
      <c r="D105" s="112">
        <v>12424</v>
      </c>
      <c r="E105" s="87"/>
      <c r="F105" s="111">
        <v>14784</v>
      </c>
      <c r="G105" s="112">
        <v>14826</v>
      </c>
      <c r="H105" s="139"/>
      <c r="I105" s="103">
        <f t="shared" si="12"/>
        <v>100.28409090909092</v>
      </c>
      <c r="J105" s="103">
        <f t="shared" si="13"/>
        <v>119.33354797166773</v>
      </c>
      <c r="K105" s="147">
        <v>13648</v>
      </c>
    </row>
    <row r="106" spans="1:11" ht="18" customHeight="1">
      <c r="A106" s="28">
        <v>4</v>
      </c>
      <c r="B106" s="32" t="s">
        <v>120</v>
      </c>
      <c r="C106" s="28"/>
      <c r="D106" s="75"/>
      <c r="E106" s="73"/>
      <c r="F106" s="111"/>
      <c r="G106" s="75"/>
      <c r="H106" s="139"/>
      <c r="I106" s="103"/>
      <c r="J106" s="103"/>
      <c r="K106" s="148"/>
    </row>
    <row r="107" spans="1:11" ht="18" customHeight="1">
      <c r="A107" s="40"/>
      <c r="B107" s="51" t="s">
        <v>121</v>
      </c>
      <c r="C107" s="34" t="s">
        <v>122</v>
      </c>
      <c r="D107" s="112">
        <v>23</v>
      </c>
      <c r="E107" s="86"/>
      <c r="F107" s="113">
        <v>23</v>
      </c>
      <c r="G107" s="112">
        <v>19</v>
      </c>
      <c r="H107" s="139"/>
      <c r="I107" s="103">
        <f t="shared" si="12"/>
        <v>82.6086956521739</v>
      </c>
      <c r="J107" s="103">
        <f t="shared" si="13"/>
        <v>82.6086956521739</v>
      </c>
      <c r="K107" s="147">
        <v>27</v>
      </c>
    </row>
    <row r="108" spans="1:11" ht="18" customHeight="1">
      <c r="A108" s="40"/>
      <c r="B108" s="41" t="s">
        <v>123</v>
      </c>
      <c r="C108" s="34" t="s">
        <v>16</v>
      </c>
      <c r="D108" s="112"/>
      <c r="E108" s="86"/>
      <c r="F108" s="113"/>
      <c r="G108" s="87"/>
      <c r="H108" s="139"/>
      <c r="I108" s="103"/>
      <c r="J108" s="103"/>
      <c r="K108" s="147"/>
    </row>
    <row r="109" spans="1:11" ht="18" customHeight="1">
      <c r="A109" s="40"/>
      <c r="B109" s="29" t="s">
        <v>124</v>
      </c>
      <c r="C109" s="42" t="s">
        <v>125</v>
      </c>
      <c r="D109" s="112">
        <v>26763</v>
      </c>
      <c r="E109" s="86"/>
      <c r="F109" s="113"/>
      <c r="G109" s="112">
        <v>19629</v>
      </c>
      <c r="H109" s="139"/>
      <c r="I109" s="103"/>
      <c r="J109" s="103">
        <f>G109/D109*100</f>
        <v>73.34379553861675</v>
      </c>
      <c r="K109" s="147">
        <v>22230</v>
      </c>
    </row>
    <row r="110" spans="1:11" ht="18" customHeight="1">
      <c r="A110" s="43"/>
      <c r="B110" s="41" t="s">
        <v>126</v>
      </c>
      <c r="C110" s="34" t="s">
        <v>16</v>
      </c>
      <c r="D110" s="87"/>
      <c r="E110" s="86"/>
      <c r="F110" s="113"/>
      <c r="G110" s="87"/>
      <c r="H110" s="139"/>
      <c r="I110" s="103"/>
      <c r="J110" s="103"/>
      <c r="K110" s="147"/>
    </row>
    <row r="111" spans="1:11" ht="18" customHeight="1">
      <c r="A111" s="6"/>
      <c r="B111" s="59" t="s">
        <v>127</v>
      </c>
      <c r="C111" s="38" t="s">
        <v>16</v>
      </c>
      <c r="D111" s="112">
        <v>139</v>
      </c>
      <c r="E111" s="86"/>
      <c r="F111" s="113">
        <v>310</v>
      </c>
      <c r="G111" s="112">
        <v>101</v>
      </c>
      <c r="H111" s="139"/>
      <c r="I111" s="103">
        <f>G111/F111*100</f>
        <v>32.58064516129032</v>
      </c>
      <c r="J111" s="103">
        <f>G111/D111*100</f>
        <v>72.66187050359713</v>
      </c>
      <c r="K111" s="147">
        <v>120</v>
      </c>
    </row>
    <row r="112" spans="1:11" ht="18" customHeight="1">
      <c r="A112" s="28" t="s">
        <v>128</v>
      </c>
      <c r="B112" s="32" t="s">
        <v>129</v>
      </c>
      <c r="C112" s="28"/>
      <c r="D112" s="75"/>
      <c r="E112" s="73"/>
      <c r="F112" s="85"/>
      <c r="G112" s="75"/>
      <c r="H112" s="139"/>
      <c r="I112" s="75"/>
      <c r="J112" s="75"/>
      <c r="K112" s="148"/>
    </row>
    <row r="113" spans="1:11" ht="18" customHeight="1">
      <c r="A113" s="28" t="s">
        <v>130</v>
      </c>
      <c r="B113" s="32" t="s">
        <v>131</v>
      </c>
      <c r="C113" s="28"/>
      <c r="D113" s="75"/>
      <c r="E113" s="73"/>
      <c r="F113" s="85"/>
      <c r="G113" s="75"/>
      <c r="H113" s="139"/>
      <c r="I113" s="75"/>
      <c r="J113" s="75"/>
      <c r="K113" s="148"/>
    </row>
    <row r="114" spans="1:11" ht="18" customHeight="1">
      <c r="A114" s="34">
        <v>1</v>
      </c>
      <c r="B114" s="29" t="s">
        <v>132</v>
      </c>
      <c r="C114" s="34"/>
      <c r="D114" s="87"/>
      <c r="E114" s="87"/>
      <c r="F114" s="88"/>
      <c r="G114" s="87"/>
      <c r="H114" s="139"/>
      <c r="I114" s="75"/>
      <c r="J114" s="75"/>
      <c r="K114" s="148"/>
    </row>
    <row r="115" spans="1:11" ht="18" customHeight="1">
      <c r="A115" s="34"/>
      <c r="B115" s="29" t="s">
        <v>133</v>
      </c>
      <c r="C115" s="34" t="s">
        <v>134</v>
      </c>
      <c r="D115" s="112">
        <v>4731</v>
      </c>
      <c r="E115" s="112">
        <v>4750</v>
      </c>
      <c r="F115" s="112">
        <v>4875</v>
      </c>
      <c r="G115" s="112">
        <v>4841</v>
      </c>
      <c r="H115" s="139">
        <f>G115/E115*100</f>
        <v>101.9157894736842</v>
      </c>
      <c r="I115" s="103">
        <f>G115/F115*100</f>
        <v>99.3025641025641</v>
      </c>
      <c r="J115" s="103">
        <f>G115/D115*100</f>
        <v>102.32508983301626</v>
      </c>
      <c r="K115" s="147">
        <v>4819</v>
      </c>
    </row>
    <row r="116" spans="1:11" ht="18" customHeight="1">
      <c r="A116" s="34"/>
      <c r="B116" s="29" t="s">
        <v>135</v>
      </c>
      <c r="C116" s="34" t="s">
        <v>136</v>
      </c>
      <c r="D116" s="112">
        <v>9369</v>
      </c>
      <c r="E116" s="124">
        <v>9682</v>
      </c>
      <c r="F116" s="112">
        <v>9320</v>
      </c>
      <c r="G116" s="112">
        <v>9221</v>
      </c>
      <c r="H116" s="139">
        <f>G116/E116*100</f>
        <v>95.23858706878744</v>
      </c>
      <c r="I116" s="103">
        <f aca="true" t="shared" si="14" ref="I116:I121">G116/F116*100</f>
        <v>98.93776824034335</v>
      </c>
      <c r="J116" s="103">
        <f aca="true" t="shared" si="15" ref="J116:J121">G116/D116*100</f>
        <v>98.4203223396307</v>
      </c>
      <c r="K116" s="147">
        <v>9382</v>
      </c>
    </row>
    <row r="117" spans="1:11" ht="18" customHeight="1">
      <c r="A117" s="34"/>
      <c r="B117" s="29" t="s">
        <v>137</v>
      </c>
      <c r="C117" s="34" t="s">
        <v>16</v>
      </c>
      <c r="D117" s="112">
        <v>7658</v>
      </c>
      <c r="E117" s="124">
        <v>7719</v>
      </c>
      <c r="F117" s="112">
        <v>7678</v>
      </c>
      <c r="G117" s="112">
        <v>7600</v>
      </c>
      <c r="H117" s="139">
        <f>G117/E117*100</f>
        <v>98.45834952714083</v>
      </c>
      <c r="I117" s="103">
        <f t="shared" si="14"/>
        <v>98.9841104454285</v>
      </c>
      <c r="J117" s="103">
        <f t="shared" si="15"/>
        <v>99.24262209454166</v>
      </c>
      <c r="K117" s="147">
        <v>7724</v>
      </c>
    </row>
    <row r="118" spans="1:11" ht="18" customHeight="1">
      <c r="A118" s="34"/>
      <c r="B118" s="29" t="s">
        <v>138</v>
      </c>
      <c r="C118" s="34" t="s">
        <v>16</v>
      </c>
      <c r="D118" s="112">
        <v>3722</v>
      </c>
      <c r="E118" s="124">
        <v>3280</v>
      </c>
      <c r="F118" s="112">
        <v>3730</v>
      </c>
      <c r="G118" s="112">
        <v>3312</v>
      </c>
      <c r="H118" s="139">
        <f>G118/E118*100</f>
        <v>100.97560975609755</v>
      </c>
      <c r="I118" s="103">
        <f t="shared" si="14"/>
        <v>88.79356568364611</v>
      </c>
      <c r="J118" s="103">
        <f t="shared" si="15"/>
        <v>88.98441698011823</v>
      </c>
      <c r="K118" s="147">
        <v>3500</v>
      </c>
    </row>
    <row r="119" spans="1:11" ht="18" customHeight="1">
      <c r="A119" s="34"/>
      <c r="B119" s="29" t="s">
        <v>139</v>
      </c>
      <c r="C119" s="34" t="s">
        <v>16</v>
      </c>
      <c r="D119" s="112">
        <v>314</v>
      </c>
      <c r="E119" s="124">
        <v>513</v>
      </c>
      <c r="F119" s="112">
        <v>450</v>
      </c>
      <c r="G119" s="112">
        <v>186</v>
      </c>
      <c r="H119" s="139">
        <f>G119/E119*100</f>
        <v>36.25730994152047</v>
      </c>
      <c r="I119" s="103">
        <f t="shared" si="14"/>
        <v>41.333333333333336</v>
      </c>
      <c r="J119" s="103">
        <f t="shared" si="15"/>
        <v>59.23566878980891</v>
      </c>
      <c r="K119" s="147">
        <v>300</v>
      </c>
    </row>
    <row r="120" spans="1:11" ht="18" customHeight="1">
      <c r="A120" s="34"/>
      <c r="B120" s="29" t="s">
        <v>140</v>
      </c>
      <c r="C120" s="34" t="s">
        <v>16</v>
      </c>
      <c r="D120" s="112">
        <v>1559</v>
      </c>
      <c r="E120" s="124"/>
      <c r="F120" s="112">
        <v>1500</v>
      </c>
      <c r="G120" s="112">
        <v>932</v>
      </c>
      <c r="H120" s="139"/>
      <c r="I120" s="103">
        <f t="shared" si="14"/>
        <v>62.133333333333326</v>
      </c>
      <c r="J120" s="103">
        <f t="shared" si="15"/>
        <v>59.78191148171905</v>
      </c>
      <c r="K120" s="147">
        <v>1200</v>
      </c>
    </row>
    <row r="121" spans="1:11" ht="30.75" customHeight="1">
      <c r="A121" s="34">
        <v>2</v>
      </c>
      <c r="B121" s="29" t="s">
        <v>205</v>
      </c>
      <c r="C121" s="42" t="s">
        <v>141</v>
      </c>
      <c r="D121" s="112">
        <v>15</v>
      </c>
      <c r="E121" s="94"/>
      <c r="F121" s="112">
        <v>15</v>
      </c>
      <c r="G121" s="112">
        <v>15</v>
      </c>
      <c r="H121" s="139"/>
      <c r="I121" s="103">
        <f t="shared" si="14"/>
        <v>100</v>
      </c>
      <c r="J121" s="103">
        <f t="shared" si="15"/>
        <v>100</v>
      </c>
      <c r="K121" s="147">
        <v>15</v>
      </c>
    </row>
    <row r="122" spans="1:11" ht="30.75" customHeight="1">
      <c r="A122" s="34">
        <v>3</v>
      </c>
      <c r="B122" s="29" t="s">
        <v>204</v>
      </c>
      <c r="C122" s="34" t="s">
        <v>28</v>
      </c>
      <c r="D122" s="112">
        <v>100</v>
      </c>
      <c r="E122" s="87"/>
      <c r="F122" s="112">
        <v>100</v>
      </c>
      <c r="G122" s="112">
        <v>100</v>
      </c>
      <c r="H122" s="139"/>
      <c r="I122" s="76">
        <f>G122-F122</f>
        <v>0</v>
      </c>
      <c r="J122" s="76">
        <f>G122-D122</f>
        <v>0</v>
      </c>
      <c r="K122" s="147">
        <v>100</v>
      </c>
    </row>
    <row r="123" spans="1:11" ht="18" customHeight="1">
      <c r="A123" s="42">
        <v>4</v>
      </c>
      <c r="B123" s="44" t="s">
        <v>142</v>
      </c>
      <c r="C123" s="42"/>
      <c r="D123" s="123"/>
      <c r="E123" s="94"/>
      <c r="F123" s="129"/>
      <c r="G123" s="123"/>
      <c r="H123" s="139"/>
      <c r="I123" s="75"/>
      <c r="J123" s="75"/>
      <c r="K123" s="148"/>
    </row>
    <row r="124" spans="1:11" ht="18" customHeight="1">
      <c r="A124" s="42"/>
      <c r="B124" s="44" t="s">
        <v>143</v>
      </c>
      <c r="C124" s="42" t="s">
        <v>141</v>
      </c>
      <c r="D124" s="123">
        <v>15</v>
      </c>
      <c r="E124" s="94"/>
      <c r="F124" s="129">
        <v>15</v>
      </c>
      <c r="G124" s="123">
        <v>15</v>
      </c>
      <c r="H124" s="139"/>
      <c r="I124" s="103">
        <f>G124/F124*100</f>
        <v>100</v>
      </c>
      <c r="J124" s="103">
        <f>G124/D124*100</f>
        <v>100</v>
      </c>
      <c r="K124" s="147">
        <v>15</v>
      </c>
    </row>
    <row r="125" spans="1:11" ht="18" customHeight="1">
      <c r="A125" s="42"/>
      <c r="B125" s="44" t="s">
        <v>144</v>
      </c>
      <c r="C125" s="42" t="s">
        <v>28</v>
      </c>
      <c r="D125" s="123">
        <v>100</v>
      </c>
      <c r="E125" s="94"/>
      <c r="F125" s="129">
        <v>100</v>
      </c>
      <c r="G125" s="123">
        <v>100</v>
      </c>
      <c r="H125" s="139"/>
      <c r="I125" s="76">
        <f>G125-F125</f>
        <v>0</v>
      </c>
      <c r="J125" s="76">
        <f>G125-D125</f>
        <v>0</v>
      </c>
      <c r="K125" s="147">
        <v>100</v>
      </c>
    </row>
    <row r="126" spans="1:11" ht="18" customHeight="1">
      <c r="A126" s="42">
        <v>4</v>
      </c>
      <c r="B126" s="44" t="s">
        <v>145</v>
      </c>
      <c r="C126" s="34" t="s">
        <v>136</v>
      </c>
      <c r="D126" s="95"/>
      <c r="E126" s="94"/>
      <c r="F126" s="129"/>
      <c r="G126" s="123"/>
      <c r="H126" s="139"/>
      <c r="I126" s="75"/>
      <c r="J126" s="75"/>
      <c r="K126" s="148"/>
    </row>
    <row r="127" spans="1:11" ht="18" customHeight="1">
      <c r="A127" s="42"/>
      <c r="B127" s="44" t="s">
        <v>143</v>
      </c>
      <c r="C127" s="42" t="s">
        <v>141</v>
      </c>
      <c r="D127" s="123">
        <v>15</v>
      </c>
      <c r="E127" s="94"/>
      <c r="F127" s="136">
        <v>15</v>
      </c>
      <c r="G127" s="123">
        <v>15</v>
      </c>
      <c r="H127" s="139"/>
      <c r="I127" s="103">
        <f>G127/F127*100</f>
        <v>100</v>
      </c>
      <c r="J127" s="103">
        <f>G127/D127*100</f>
        <v>100</v>
      </c>
      <c r="K127" s="147">
        <v>15</v>
      </c>
    </row>
    <row r="128" spans="1:11" ht="18" customHeight="1">
      <c r="A128" s="42"/>
      <c r="B128" s="44" t="s">
        <v>144</v>
      </c>
      <c r="C128" s="42" t="s">
        <v>28</v>
      </c>
      <c r="D128" s="123">
        <v>100</v>
      </c>
      <c r="E128" s="94"/>
      <c r="F128" s="136">
        <v>100</v>
      </c>
      <c r="G128" s="123">
        <v>100</v>
      </c>
      <c r="H128" s="139"/>
      <c r="I128" s="76">
        <f>G128-F128</f>
        <v>0</v>
      </c>
      <c r="J128" s="76">
        <f>G128-D128</f>
        <v>0</v>
      </c>
      <c r="K128" s="147">
        <v>100</v>
      </c>
    </row>
    <row r="129" spans="1:11" ht="18" customHeight="1">
      <c r="A129" s="42">
        <v>5</v>
      </c>
      <c r="B129" s="60" t="s">
        <v>146</v>
      </c>
      <c r="C129" s="61" t="s">
        <v>147</v>
      </c>
      <c r="D129" s="123">
        <v>47</v>
      </c>
      <c r="E129" s="94"/>
      <c r="F129" s="96"/>
      <c r="G129" s="123">
        <v>17</v>
      </c>
      <c r="H129" s="139"/>
      <c r="I129" s="103"/>
      <c r="J129" s="103">
        <f>G129/D129*100</f>
        <v>36.17021276595745</v>
      </c>
      <c r="K129" s="148"/>
    </row>
    <row r="130" spans="1:11" ht="18" customHeight="1">
      <c r="A130" s="42"/>
      <c r="B130" s="37" t="s">
        <v>133</v>
      </c>
      <c r="C130" s="38" t="s">
        <v>16</v>
      </c>
      <c r="D130" s="123">
        <v>7</v>
      </c>
      <c r="E130" s="94"/>
      <c r="F130" s="96"/>
      <c r="G130" s="123">
        <v>10</v>
      </c>
      <c r="H130" s="139"/>
      <c r="I130" s="103"/>
      <c r="J130" s="103">
        <f>G130/D130*100</f>
        <v>142.85714285714286</v>
      </c>
      <c r="K130" s="148"/>
    </row>
    <row r="131" spans="1:11" ht="18" customHeight="1">
      <c r="A131" s="42"/>
      <c r="B131" s="37" t="s">
        <v>135</v>
      </c>
      <c r="C131" s="38" t="s">
        <v>16</v>
      </c>
      <c r="D131" s="123">
        <v>3</v>
      </c>
      <c r="E131" s="94"/>
      <c r="F131" s="96"/>
      <c r="G131" s="123">
        <v>3</v>
      </c>
      <c r="H131" s="139"/>
      <c r="I131" s="103"/>
      <c r="J131" s="103">
        <f>G131/D131*100</f>
        <v>100</v>
      </c>
      <c r="K131" s="148"/>
    </row>
    <row r="132" spans="1:11" ht="18" customHeight="1">
      <c r="A132" s="42"/>
      <c r="B132" s="37" t="s">
        <v>137</v>
      </c>
      <c r="C132" s="38" t="s">
        <v>16</v>
      </c>
      <c r="D132" s="123">
        <v>0</v>
      </c>
      <c r="E132" s="94"/>
      <c r="F132" s="96"/>
      <c r="G132" s="123">
        <v>2</v>
      </c>
      <c r="H132" s="139"/>
      <c r="I132" s="103"/>
      <c r="J132" s="103"/>
      <c r="K132" s="148"/>
    </row>
    <row r="133" spans="1:11" ht="18" customHeight="1">
      <c r="A133" s="42"/>
      <c r="B133" s="37" t="s">
        <v>138</v>
      </c>
      <c r="C133" s="38" t="s">
        <v>16</v>
      </c>
      <c r="D133" s="123">
        <v>2</v>
      </c>
      <c r="E133" s="94"/>
      <c r="F133" s="96"/>
      <c r="G133" s="123">
        <v>2</v>
      </c>
      <c r="H133" s="139"/>
      <c r="I133" s="103"/>
      <c r="J133" s="103">
        <f>G133/D133*100</f>
        <v>100</v>
      </c>
      <c r="K133" s="148"/>
    </row>
    <row r="134" spans="1:11" ht="18" customHeight="1">
      <c r="A134" s="42">
        <v>6</v>
      </c>
      <c r="B134" s="60" t="s">
        <v>148</v>
      </c>
      <c r="C134" s="61" t="s">
        <v>28</v>
      </c>
      <c r="D134" s="95"/>
      <c r="E134" s="94"/>
      <c r="F134" s="96"/>
      <c r="G134" s="95"/>
      <c r="H134" s="139"/>
      <c r="I134" s="75"/>
      <c r="J134" s="75"/>
      <c r="K134" s="148"/>
    </row>
    <row r="135" spans="1:11" ht="18" customHeight="1">
      <c r="A135" s="45"/>
      <c r="B135" s="62" t="s">
        <v>133</v>
      </c>
      <c r="C135" s="38" t="s">
        <v>16</v>
      </c>
      <c r="D135" s="95">
        <v>46.6</v>
      </c>
      <c r="E135" s="94"/>
      <c r="F135" s="96"/>
      <c r="G135" s="95">
        <v>66.7</v>
      </c>
      <c r="H135" s="139"/>
      <c r="I135" s="76">
        <f>G135-F135</f>
        <v>66.7</v>
      </c>
      <c r="J135" s="76">
        <f>G135-D135</f>
        <v>20.1</v>
      </c>
      <c r="K135" s="148"/>
    </row>
    <row r="136" spans="1:11" ht="18" customHeight="1">
      <c r="A136" s="45"/>
      <c r="B136" s="37" t="s">
        <v>135</v>
      </c>
      <c r="C136" s="38" t="s">
        <v>16</v>
      </c>
      <c r="D136" s="95">
        <v>21.4</v>
      </c>
      <c r="E136" s="94"/>
      <c r="F136" s="96"/>
      <c r="G136" s="95">
        <v>21.4</v>
      </c>
      <c r="H136" s="139"/>
      <c r="I136" s="76">
        <f>G136-F136</f>
        <v>21.4</v>
      </c>
      <c r="J136" s="76">
        <f>G136-D136</f>
        <v>0</v>
      </c>
      <c r="K136" s="148"/>
    </row>
    <row r="137" spans="1:11" ht="18" customHeight="1">
      <c r="A137" s="45"/>
      <c r="B137" s="37" t="s">
        <v>137</v>
      </c>
      <c r="C137" s="38" t="s">
        <v>16</v>
      </c>
      <c r="D137" s="95">
        <v>0</v>
      </c>
      <c r="E137" s="94"/>
      <c r="F137" s="96"/>
      <c r="G137" s="95">
        <v>13.3</v>
      </c>
      <c r="H137" s="139"/>
      <c r="I137" s="76">
        <f>G137-F137</f>
        <v>13.3</v>
      </c>
      <c r="J137" s="76">
        <f>G137-D137</f>
        <v>13.3</v>
      </c>
      <c r="K137" s="148"/>
    </row>
    <row r="138" spans="1:11" ht="18" customHeight="1">
      <c r="A138" s="32"/>
      <c r="B138" s="37" t="s">
        <v>138</v>
      </c>
      <c r="C138" s="38" t="s">
        <v>16</v>
      </c>
      <c r="D138" s="95">
        <v>66.6</v>
      </c>
      <c r="E138" s="94"/>
      <c r="F138" s="96"/>
      <c r="G138" s="95">
        <v>66.6</v>
      </c>
      <c r="H138" s="139"/>
      <c r="I138" s="76">
        <f>G138-F138</f>
        <v>66.6</v>
      </c>
      <c r="J138" s="76">
        <f>G138-D138</f>
        <v>0</v>
      </c>
      <c r="K138" s="148"/>
    </row>
    <row r="139" spans="1:11" ht="18" customHeight="1">
      <c r="A139" s="28" t="s">
        <v>34</v>
      </c>
      <c r="B139" s="32" t="s">
        <v>149</v>
      </c>
      <c r="C139" s="28"/>
      <c r="D139" s="75"/>
      <c r="E139" s="73"/>
      <c r="F139" s="85"/>
      <c r="G139" s="75"/>
      <c r="H139" s="139"/>
      <c r="I139" s="75"/>
      <c r="J139" s="75"/>
      <c r="K139" s="148"/>
    </row>
    <row r="140" spans="1:11" ht="18" customHeight="1">
      <c r="A140" s="34">
        <v>1</v>
      </c>
      <c r="B140" s="29" t="s">
        <v>150</v>
      </c>
      <c r="C140" s="34" t="s">
        <v>151</v>
      </c>
      <c r="D140" s="86">
        <v>149601</v>
      </c>
      <c r="E140" s="86"/>
      <c r="F140" s="111">
        <v>150927</v>
      </c>
      <c r="G140" s="121">
        <v>151049</v>
      </c>
      <c r="H140" s="139"/>
      <c r="I140" s="103">
        <f>G140/F140*100</f>
        <v>100.08083378056942</v>
      </c>
      <c r="J140" s="103">
        <f>G140/D140*100</f>
        <v>100.96790796852962</v>
      </c>
      <c r="K140" s="147">
        <v>151400</v>
      </c>
    </row>
    <row r="141" spans="1:11" ht="18" customHeight="1">
      <c r="A141" s="39"/>
      <c r="B141" s="31" t="s">
        <v>152</v>
      </c>
      <c r="C141" s="34" t="s">
        <v>16</v>
      </c>
      <c r="D141" s="86">
        <v>40</v>
      </c>
      <c r="E141" s="87"/>
      <c r="F141" s="85"/>
      <c r="G141" s="86">
        <v>48</v>
      </c>
      <c r="H141" s="139"/>
      <c r="I141" s="103"/>
      <c r="J141" s="103">
        <f>G141/D141*100</f>
        <v>120</v>
      </c>
      <c r="K141" s="147">
        <v>50</v>
      </c>
    </row>
    <row r="142" spans="1:11" ht="18" customHeight="1">
      <c r="A142" s="34">
        <v>2</v>
      </c>
      <c r="B142" s="29" t="s">
        <v>153</v>
      </c>
      <c r="C142" s="52" t="s">
        <v>28</v>
      </c>
      <c r="D142" s="86">
        <v>0.71</v>
      </c>
      <c r="E142" s="86"/>
      <c r="F142" s="85">
        <v>0.8</v>
      </c>
      <c r="G142" s="86">
        <v>0.7</v>
      </c>
      <c r="H142" s="139"/>
      <c r="I142" s="76">
        <f>G142-F142</f>
        <v>-0.10000000000000009</v>
      </c>
      <c r="J142" s="76">
        <f>G142-D142</f>
        <v>-0.010000000000000009</v>
      </c>
      <c r="K142" s="148">
        <v>0.8</v>
      </c>
    </row>
    <row r="143" spans="1:11" ht="18" customHeight="1">
      <c r="A143" s="34">
        <v>3</v>
      </c>
      <c r="B143" s="29" t="s">
        <v>154</v>
      </c>
      <c r="C143" s="53" t="s">
        <v>155</v>
      </c>
      <c r="D143" s="86">
        <v>0.2</v>
      </c>
      <c r="E143" s="108">
        <v>0.21</v>
      </c>
      <c r="F143" s="85">
        <v>0.1</v>
      </c>
      <c r="G143" s="86">
        <v>0.1</v>
      </c>
      <c r="H143" s="139">
        <f>G143/E143*100</f>
        <v>47.61904761904762</v>
      </c>
      <c r="I143" s="76">
        <f>G143-F143</f>
        <v>0</v>
      </c>
      <c r="J143" s="76">
        <f>G143-D143</f>
        <v>-0.1</v>
      </c>
      <c r="K143" s="148">
        <v>0.1</v>
      </c>
    </row>
    <row r="144" spans="1:11" ht="18" customHeight="1">
      <c r="A144" s="34">
        <v>4</v>
      </c>
      <c r="B144" s="29" t="s">
        <v>156</v>
      </c>
      <c r="C144" s="54" t="s">
        <v>157</v>
      </c>
      <c r="D144" s="86">
        <v>75</v>
      </c>
      <c r="E144" s="86"/>
      <c r="F144" s="111">
        <v>75</v>
      </c>
      <c r="G144" s="121">
        <v>76</v>
      </c>
      <c r="H144" s="139"/>
      <c r="I144" s="103">
        <f>G144/F144*100</f>
        <v>101.33333333333334</v>
      </c>
      <c r="J144" s="103">
        <f>G144/D144*100</f>
        <v>101.33333333333334</v>
      </c>
      <c r="K144" s="147">
        <v>77</v>
      </c>
    </row>
    <row r="145" spans="1:11" ht="18" customHeight="1">
      <c r="A145" s="34">
        <v>5</v>
      </c>
      <c r="B145" s="29" t="s">
        <v>158</v>
      </c>
      <c r="C145" s="34" t="s">
        <v>159</v>
      </c>
      <c r="D145" s="86">
        <v>260</v>
      </c>
      <c r="E145" s="86"/>
      <c r="F145" s="111">
        <v>260</v>
      </c>
      <c r="G145" s="121">
        <v>260</v>
      </c>
      <c r="H145" s="139"/>
      <c r="I145" s="103">
        <f aca="true" t="shared" si="16" ref="I145:I150">G145/F145*100</f>
        <v>100</v>
      </c>
      <c r="J145" s="103">
        <f aca="true" t="shared" si="17" ref="J145:J150">G145/D145*100</f>
        <v>100</v>
      </c>
      <c r="K145" s="147">
        <v>260</v>
      </c>
    </row>
    <row r="146" spans="1:11" ht="18" customHeight="1">
      <c r="A146" s="34">
        <v>6</v>
      </c>
      <c r="B146" s="29" t="s">
        <v>160</v>
      </c>
      <c r="C146" s="34" t="s">
        <v>16</v>
      </c>
      <c r="D146" s="86">
        <v>17.4</v>
      </c>
      <c r="E146" s="86"/>
      <c r="F146" s="107">
        <v>17.85</v>
      </c>
      <c r="G146" s="86">
        <v>17.2</v>
      </c>
      <c r="H146" s="139"/>
      <c r="I146" s="103">
        <f t="shared" si="16"/>
        <v>96.35854341736693</v>
      </c>
      <c r="J146" s="103">
        <f t="shared" si="17"/>
        <v>98.85057471264368</v>
      </c>
      <c r="K146" s="147">
        <v>17</v>
      </c>
    </row>
    <row r="147" spans="1:11" ht="18" customHeight="1">
      <c r="A147" s="34">
        <v>7</v>
      </c>
      <c r="B147" s="29" t="s">
        <v>161</v>
      </c>
      <c r="C147" s="34" t="s">
        <v>125</v>
      </c>
      <c r="D147" s="86">
        <v>4.9</v>
      </c>
      <c r="E147" s="95"/>
      <c r="F147" s="85">
        <v>5.1</v>
      </c>
      <c r="G147" s="86">
        <v>4.63</v>
      </c>
      <c r="H147" s="139"/>
      <c r="I147" s="103">
        <f t="shared" si="16"/>
        <v>90.7843137254902</v>
      </c>
      <c r="J147" s="103">
        <f t="shared" si="17"/>
        <v>94.48979591836734</v>
      </c>
      <c r="K147" s="148">
        <v>5.08</v>
      </c>
    </row>
    <row r="148" spans="1:11" ht="18" customHeight="1">
      <c r="A148" s="34">
        <v>8</v>
      </c>
      <c r="B148" s="44" t="s">
        <v>162</v>
      </c>
      <c r="C148" s="42" t="s">
        <v>141</v>
      </c>
      <c r="D148" s="121">
        <v>15</v>
      </c>
      <c r="E148" s="86"/>
      <c r="F148" s="111">
        <v>15</v>
      </c>
      <c r="G148" s="121">
        <v>15</v>
      </c>
      <c r="H148" s="139"/>
      <c r="I148" s="103">
        <f t="shared" si="16"/>
        <v>100</v>
      </c>
      <c r="J148" s="103">
        <f t="shared" si="17"/>
        <v>100</v>
      </c>
      <c r="K148" s="147">
        <v>15</v>
      </c>
    </row>
    <row r="149" spans="1:11" ht="34.5" customHeight="1">
      <c r="A149" s="34">
        <v>9</v>
      </c>
      <c r="B149" s="44" t="s">
        <v>163</v>
      </c>
      <c r="C149" s="34" t="s">
        <v>164</v>
      </c>
      <c r="D149" s="121">
        <v>15</v>
      </c>
      <c r="E149" s="86"/>
      <c r="F149" s="111">
        <v>15</v>
      </c>
      <c r="G149" s="121">
        <v>15</v>
      </c>
      <c r="H149" s="139"/>
      <c r="I149" s="103">
        <f t="shared" si="16"/>
        <v>100</v>
      </c>
      <c r="J149" s="103">
        <f t="shared" si="17"/>
        <v>100</v>
      </c>
      <c r="K149" s="147">
        <v>15</v>
      </c>
    </row>
    <row r="150" spans="1:11" ht="30" customHeight="1">
      <c r="A150" s="34">
        <v>10</v>
      </c>
      <c r="B150" s="44" t="s">
        <v>165</v>
      </c>
      <c r="C150" s="34" t="s">
        <v>141</v>
      </c>
      <c r="D150" s="121">
        <v>15</v>
      </c>
      <c r="E150" s="86"/>
      <c r="F150" s="111">
        <v>15</v>
      </c>
      <c r="G150" s="121">
        <v>15</v>
      </c>
      <c r="H150" s="139"/>
      <c r="I150" s="103">
        <f t="shared" si="16"/>
        <v>100</v>
      </c>
      <c r="J150" s="103">
        <f t="shared" si="17"/>
        <v>100</v>
      </c>
      <c r="K150" s="147">
        <v>15</v>
      </c>
    </row>
    <row r="151" spans="1:11" ht="18" customHeight="1">
      <c r="A151" s="34">
        <v>11</v>
      </c>
      <c r="B151" s="44" t="s">
        <v>166</v>
      </c>
      <c r="C151" s="34" t="s">
        <v>28</v>
      </c>
      <c r="D151" s="121">
        <v>82</v>
      </c>
      <c r="E151" s="86"/>
      <c r="F151" s="107">
        <v>87.28</v>
      </c>
      <c r="G151" s="145">
        <v>88.61</v>
      </c>
      <c r="H151" s="139"/>
      <c r="I151" s="76">
        <f>G151-F151</f>
        <v>1.3299999999999983</v>
      </c>
      <c r="J151" s="76">
        <f>G151-D151</f>
        <v>6.609999999999999</v>
      </c>
      <c r="K151" s="147">
        <v>90</v>
      </c>
    </row>
    <row r="152" spans="1:12" ht="18" customHeight="1">
      <c r="A152" s="34">
        <v>12</v>
      </c>
      <c r="B152" s="44" t="s">
        <v>167</v>
      </c>
      <c r="C152" s="34" t="s">
        <v>28</v>
      </c>
      <c r="D152" s="86">
        <v>6.5</v>
      </c>
      <c r="E152" s="86"/>
      <c r="F152" s="85"/>
      <c r="G152" s="108">
        <v>6.14</v>
      </c>
      <c r="H152" s="139"/>
      <c r="I152" s="109">
        <f>G152-F152</f>
        <v>6.14</v>
      </c>
      <c r="J152" s="109">
        <f>G152-D152</f>
        <v>-0.3600000000000003</v>
      </c>
      <c r="K152" s="147">
        <v>6</v>
      </c>
      <c r="L152" s="110"/>
    </row>
    <row r="153" spans="1:11" ht="18" customHeight="1">
      <c r="A153" s="28" t="s">
        <v>36</v>
      </c>
      <c r="B153" s="32" t="s">
        <v>168</v>
      </c>
      <c r="C153" s="28"/>
      <c r="D153" s="75"/>
      <c r="E153" s="73"/>
      <c r="F153" s="85"/>
      <c r="G153" s="75"/>
      <c r="H153" s="139"/>
      <c r="I153" s="75"/>
      <c r="J153" s="75"/>
      <c r="K153" s="148"/>
    </row>
    <row r="154" spans="1:11" ht="44.25" customHeight="1">
      <c r="A154" s="34">
        <v>1</v>
      </c>
      <c r="B154" s="29" t="s">
        <v>169</v>
      </c>
      <c r="C154" s="34" t="s">
        <v>125</v>
      </c>
      <c r="D154" s="86"/>
      <c r="E154" s="86"/>
      <c r="F154" s="85"/>
      <c r="G154" s="86"/>
      <c r="H154" s="139"/>
      <c r="I154" s="75"/>
      <c r="J154" s="75"/>
      <c r="K154" s="148"/>
    </row>
    <row r="155" spans="1:11" ht="33" customHeight="1">
      <c r="A155" s="34"/>
      <c r="B155" s="31" t="s">
        <v>170</v>
      </c>
      <c r="C155" s="34" t="s">
        <v>16</v>
      </c>
      <c r="D155" s="121">
        <v>8000</v>
      </c>
      <c r="E155" s="83"/>
      <c r="F155" s="111">
        <v>8400</v>
      </c>
      <c r="G155" s="121">
        <v>8400</v>
      </c>
      <c r="H155" s="139"/>
      <c r="I155" s="103">
        <f>G155/F155*100</f>
        <v>100</v>
      </c>
      <c r="J155" s="103">
        <f>G155/D155*100</f>
        <v>105</v>
      </c>
      <c r="K155" s="147">
        <v>8600</v>
      </c>
    </row>
    <row r="156" spans="1:11" ht="18" customHeight="1">
      <c r="A156" s="39"/>
      <c r="B156" s="31" t="s">
        <v>171</v>
      </c>
      <c r="C156" s="34" t="s">
        <v>16</v>
      </c>
      <c r="D156" s="121">
        <v>3952</v>
      </c>
      <c r="E156" s="83"/>
      <c r="F156" s="111">
        <v>3980</v>
      </c>
      <c r="G156" s="121">
        <v>4140</v>
      </c>
      <c r="H156" s="139"/>
      <c r="I156" s="103">
        <f aca="true" t="shared" si="18" ref="I156:I161">G156/F156*100</f>
        <v>104.02010050251256</v>
      </c>
      <c r="J156" s="103">
        <f aca="true" t="shared" si="19" ref="J156:J161">G156/D156*100</f>
        <v>104.75708502024293</v>
      </c>
      <c r="K156" s="147">
        <v>4214</v>
      </c>
    </row>
    <row r="157" spans="1:11" ht="33.75" customHeight="1">
      <c r="A157" s="39"/>
      <c r="B157" s="29" t="s">
        <v>172</v>
      </c>
      <c r="C157" s="34"/>
      <c r="D157" s="121">
        <v>13</v>
      </c>
      <c r="E157" s="83"/>
      <c r="F157" s="111">
        <v>100</v>
      </c>
      <c r="G157" s="121">
        <v>96</v>
      </c>
      <c r="H157" s="139"/>
      <c r="I157" s="103">
        <f t="shared" si="18"/>
        <v>96</v>
      </c>
      <c r="J157" s="103">
        <f t="shared" si="19"/>
        <v>738.4615384615385</v>
      </c>
      <c r="K157" s="147">
        <v>150</v>
      </c>
    </row>
    <row r="158" spans="1:11" ht="18" customHeight="1">
      <c r="A158" s="42">
        <v>2</v>
      </c>
      <c r="B158" s="44" t="s">
        <v>173</v>
      </c>
      <c r="C158" s="34" t="s">
        <v>174</v>
      </c>
      <c r="D158" s="121">
        <v>39083</v>
      </c>
      <c r="E158" s="83"/>
      <c r="F158" s="111">
        <v>39560</v>
      </c>
      <c r="G158" s="121">
        <v>38496</v>
      </c>
      <c r="H158" s="139"/>
      <c r="I158" s="103">
        <f t="shared" si="18"/>
        <v>97.31041456016179</v>
      </c>
      <c r="J158" s="103">
        <f t="shared" si="19"/>
        <v>98.49806821380139</v>
      </c>
      <c r="K158" s="148"/>
    </row>
    <row r="159" spans="1:11" ht="18" customHeight="1">
      <c r="A159" s="42">
        <v>3</v>
      </c>
      <c r="B159" s="44" t="s">
        <v>175</v>
      </c>
      <c r="C159" s="34" t="s">
        <v>16</v>
      </c>
      <c r="D159" s="121">
        <v>2259</v>
      </c>
      <c r="E159" s="83"/>
      <c r="F159" s="111">
        <v>2035</v>
      </c>
      <c r="G159" s="121">
        <v>1874</v>
      </c>
      <c r="H159" s="139"/>
      <c r="I159" s="103">
        <f t="shared" si="18"/>
        <v>92.08845208845209</v>
      </c>
      <c r="J159" s="103">
        <f t="shared" si="19"/>
        <v>82.95706064630367</v>
      </c>
      <c r="K159" s="147">
        <v>1563</v>
      </c>
    </row>
    <row r="160" spans="1:11" ht="18" customHeight="1">
      <c r="A160" s="42"/>
      <c r="B160" s="55" t="s">
        <v>176</v>
      </c>
      <c r="C160" s="34" t="s">
        <v>16</v>
      </c>
      <c r="D160" s="121">
        <v>327</v>
      </c>
      <c r="E160" s="83"/>
      <c r="F160" s="111"/>
      <c r="G160" s="121">
        <v>277</v>
      </c>
      <c r="H160" s="139"/>
      <c r="I160" s="103"/>
      <c r="J160" s="103">
        <f t="shared" si="19"/>
        <v>84.70948012232415</v>
      </c>
      <c r="K160" s="148"/>
    </row>
    <row r="161" spans="1:11" ht="18" customHeight="1">
      <c r="A161" s="34">
        <v>4</v>
      </c>
      <c r="B161" s="29" t="s">
        <v>177</v>
      </c>
      <c r="C161" s="34" t="s">
        <v>16</v>
      </c>
      <c r="D161" s="121">
        <v>150</v>
      </c>
      <c r="E161" s="129">
        <v>346</v>
      </c>
      <c r="F161" s="111">
        <v>415</v>
      </c>
      <c r="G161" s="121">
        <v>396</v>
      </c>
      <c r="H161" s="139">
        <f>G161/E161*100</f>
        <v>114.45086705202311</v>
      </c>
      <c r="I161" s="103">
        <f t="shared" si="18"/>
        <v>95.42168674698796</v>
      </c>
      <c r="J161" s="103">
        <f t="shared" si="19"/>
        <v>264</v>
      </c>
      <c r="K161" s="148"/>
    </row>
    <row r="162" spans="1:11" ht="18" customHeight="1">
      <c r="A162" s="34">
        <v>5</v>
      </c>
      <c r="B162" s="29" t="s">
        <v>178</v>
      </c>
      <c r="C162" s="34" t="s">
        <v>28</v>
      </c>
      <c r="D162" s="122">
        <v>5.78</v>
      </c>
      <c r="E162" s="122">
        <v>4.84</v>
      </c>
      <c r="F162" s="106">
        <v>4.98</v>
      </c>
      <c r="G162" s="122">
        <v>4.77</v>
      </c>
      <c r="H162" s="139">
        <f>G162/E162*100</f>
        <v>98.55371900826447</v>
      </c>
      <c r="I162" s="76">
        <f>G162-F162</f>
        <v>-0.21000000000000085</v>
      </c>
      <c r="J162" s="76">
        <f>G162-D162</f>
        <v>-1.0100000000000007</v>
      </c>
      <c r="K162" s="148">
        <v>4.18</v>
      </c>
    </row>
    <row r="163" spans="1:11" ht="18" customHeight="1">
      <c r="A163" s="34">
        <v>6</v>
      </c>
      <c r="B163" s="29" t="s">
        <v>179</v>
      </c>
      <c r="C163" s="34" t="s">
        <v>28</v>
      </c>
      <c r="D163" s="123">
        <v>50</v>
      </c>
      <c r="E163" s="95"/>
      <c r="F163" s="136">
        <v>51</v>
      </c>
      <c r="G163" s="123">
        <v>51</v>
      </c>
      <c r="H163" s="139"/>
      <c r="I163" s="76">
        <f>G163-F163</f>
        <v>0</v>
      </c>
      <c r="J163" s="76">
        <f>G163-D163</f>
        <v>1</v>
      </c>
      <c r="K163" s="147">
        <v>52</v>
      </c>
    </row>
    <row r="164" spans="1:11" ht="18" customHeight="1">
      <c r="A164" s="28" t="s">
        <v>40</v>
      </c>
      <c r="B164" s="32" t="s">
        <v>180</v>
      </c>
      <c r="C164" s="28"/>
      <c r="D164" s="75"/>
      <c r="E164" s="73"/>
      <c r="F164" s="85"/>
      <c r="G164" s="75"/>
      <c r="H164" s="139"/>
      <c r="I164" s="75"/>
      <c r="J164" s="75"/>
      <c r="K164" s="148"/>
    </row>
    <row r="165" spans="1:11" ht="18" customHeight="1">
      <c r="A165" s="34">
        <v>1</v>
      </c>
      <c r="B165" s="29" t="s">
        <v>181</v>
      </c>
      <c r="C165" s="34"/>
      <c r="D165" s="87"/>
      <c r="E165" s="89"/>
      <c r="F165" s="74"/>
      <c r="G165" s="87"/>
      <c r="H165" s="139"/>
      <c r="I165" s="75"/>
      <c r="J165" s="75"/>
      <c r="K165" s="148"/>
    </row>
    <row r="166" spans="1:11" ht="18" customHeight="1">
      <c r="A166" s="34"/>
      <c r="B166" s="31" t="s">
        <v>182</v>
      </c>
      <c r="C166" s="34" t="s">
        <v>28</v>
      </c>
      <c r="D166" s="112">
        <v>95</v>
      </c>
      <c r="E166" s="87"/>
      <c r="F166" s="112">
        <v>85</v>
      </c>
      <c r="G166" s="112">
        <v>94</v>
      </c>
      <c r="H166" s="139"/>
      <c r="I166" s="76">
        <f>G166-F166</f>
        <v>9</v>
      </c>
      <c r="J166" s="76">
        <f>G166-D166</f>
        <v>-1</v>
      </c>
      <c r="K166" s="147">
        <v>90</v>
      </c>
    </row>
    <row r="167" spans="1:11" ht="18" customHeight="1">
      <c r="A167" s="34"/>
      <c r="B167" s="29" t="s">
        <v>183</v>
      </c>
      <c r="C167" s="34" t="s">
        <v>28</v>
      </c>
      <c r="D167" s="112">
        <v>90</v>
      </c>
      <c r="E167" s="87"/>
      <c r="F167" s="112">
        <v>85</v>
      </c>
      <c r="G167" s="112">
        <v>98</v>
      </c>
      <c r="H167" s="139"/>
      <c r="I167" s="76">
        <f>G167-F167</f>
        <v>13</v>
      </c>
      <c r="J167" s="76">
        <f>G167-D167</f>
        <v>8</v>
      </c>
      <c r="K167" s="147">
        <v>85</v>
      </c>
    </row>
    <row r="168" spans="1:11" ht="28.5" customHeight="1">
      <c r="A168" s="34"/>
      <c r="B168" s="29" t="s">
        <v>226</v>
      </c>
      <c r="C168" s="34" t="s">
        <v>28</v>
      </c>
      <c r="D168" s="112">
        <v>90</v>
      </c>
      <c r="E168" s="87"/>
      <c r="F168" s="112">
        <v>90</v>
      </c>
      <c r="G168" s="112">
        <v>92</v>
      </c>
      <c r="H168" s="139"/>
      <c r="I168" s="76">
        <f>G168-F168</f>
        <v>2</v>
      </c>
      <c r="J168" s="76">
        <f>G168-D168</f>
        <v>2</v>
      </c>
      <c r="K168" s="147">
        <v>95</v>
      </c>
    </row>
    <row r="169" spans="1:11" ht="18" customHeight="1">
      <c r="A169" s="34">
        <v>2</v>
      </c>
      <c r="B169" s="29" t="s">
        <v>184</v>
      </c>
      <c r="C169" s="34" t="s">
        <v>185</v>
      </c>
      <c r="D169" s="112">
        <v>14</v>
      </c>
      <c r="E169" s="87"/>
      <c r="F169" s="113">
        <v>14</v>
      </c>
      <c r="G169" s="112">
        <v>15</v>
      </c>
      <c r="H169" s="139"/>
      <c r="I169" s="103">
        <f>G169/F169*100</f>
        <v>107.14285714285714</v>
      </c>
      <c r="J169" s="103">
        <f>G169/D169*100</f>
        <v>107.14285714285714</v>
      </c>
      <c r="K169" s="147">
        <v>15</v>
      </c>
    </row>
    <row r="170" spans="1:11" ht="18" customHeight="1">
      <c r="A170" s="34">
        <v>3</v>
      </c>
      <c r="B170" s="29" t="s">
        <v>186</v>
      </c>
      <c r="C170" s="34" t="s">
        <v>185</v>
      </c>
      <c r="D170" s="112">
        <v>4</v>
      </c>
      <c r="E170" s="87"/>
      <c r="F170" s="113">
        <v>8</v>
      </c>
      <c r="G170" s="112">
        <v>10</v>
      </c>
      <c r="H170" s="139"/>
      <c r="I170" s="103">
        <f>G170/F170*100</f>
        <v>125</v>
      </c>
      <c r="J170" s="103">
        <f>G170/D170*100</f>
        <v>250</v>
      </c>
      <c r="K170" s="147">
        <v>12</v>
      </c>
    </row>
    <row r="171" spans="1:11" ht="31.5">
      <c r="A171" s="34">
        <v>4</v>
      </c>
      <c r="B171" s="29" t="s">
        <v>187</v>
      </c>
      <c r="C171" s="34" t="s">
        <v>185</v>
      </c>
      <c r="D171" s="112">
        <v>3</v>
      </c>
      <c r="E171" s="87"/>
      <c r="F171" s="113">
        <v>3</v>
      </c>
      <c r="G171" s="112">
        <v>5</v>
      </c>
      <c r="H171" s="139"/>
      <c r="I171" s="103">
        <f>G171/F171*100</f>
        <v>166.66666666666669</v>
      </c>
      <c r="J171" s="103">
        <f>G171/D171*100</f>
        <v>166.66666666666669</v>
      </c>
      <c r="K171" s="148"/>
    </row>
    <row r="172" spans="1:11" ht="18" customHeight="1">
      <c r="A172" s="28" t="s">
        <v>188</v>
      </c>
      <c r="B172" s="32" t="s">
        <v>189</v>
      </c>
      <c r="C172" s="28"/>
      <c r="D172" s="75"/>
      <c r="E172" s="73"/>
      <c r="F172" s="85"/>
      <c r="G172" s="75"/>
      <c r="H172" s="139"/>
      <c r="I172" s="75"/>
      <c r="J172" s="75"/>
      <c r="K172" s="148"/>
    </row>
    <row r="173" spans="1:11" ht="18" customHeight="1">
      <c r="A173" s="34">
        <v>1</v>
      </c>
      <c r="B173" s="29" t="s">
        <v>190</v>
      </c>
      <c r="C173" s="34" t="s">
        <v>28</v>
      </c>
      <c r="D173" s="112">
        <v>100</v>
      </c>
      <c r="E173" s="87"/>
      <c r="F173" s="113">
        <v>100</v>
      </c>
      <c r="G173" s="112">
        <v>100</v>
      </c>
      <c r="H173" s="139"/>
      <c r="I173" s="76">
        <f>G173-F173</f>
        <v>0</v>
      </c>
      <c r="J173" s="76">
        <f>G173-D173</f>
        <v>0</v>
      </c>
      <c r="K173" s="147">
        <v>100</v>
      </c>
    </row>
    <row r="174" spans="1:11" ht="18" customHeight="1">
      <c r="A174" s="34">
        <v>2</v>
      </c>
      <c r="B174" s="29" t="s">
        <v>191</v>
      </c>
      <c r="C174" s="34" t="s">
        <v>28</v>
      </c>
      <c r="D174" s="87"/>
      <c r="E174" s="89"/>
      <c r="F174" s="74"/>
      <c r="G174" s="87" t="s">
        <v>221</v>
      </c>
      <c r="H174" s="139"/>
      <c r="I174" s="76" t="e">
        <f aca="true" t="shared" si="20" ref="I174:I179">G174-F174</f>
        <v>#VALUE!</v>
      </c>
      <c r="J174" s="76" t="e">
        <f aca="true" t="shared" si="21" ref="J174:J179">G174-D174</f>
        <v>#VALUE!</v>
      </c>
      <c r="K174" s="147"/>
    </row>
    <row r="175" spans="1:11" ht="18" customHeight="1">
      <c r="A175" s="34"/>
      <c r="B175" s="29" t="s">
        <v>192</v>
      </c>
      <c r="C175" s="34" t="s">
        <v>28</v>
      </c>
      <c r="D175" s="112">
        <v>90</v>
      </c>
      <c r="E175" s="89"/>
      <c r="F175" s="74" t="s">
        <v>216</v>
      </c>
      <c r="G175" s="87" t="s">
        <v>219</v>
      </c>
      <c r="H175" s="139"/>
      <c r="I175" s="76" t="e">
        <f t="shared" si="20"/>
        <v>#VALUE!</v>
      </c>
      <c r="J175" s="76" t="e">
        <f t="shared" si="21"/>
        <v>#VALUE!</v>
      </c>
      <c r="K175" s="147">
        <v>95</v>
      </c>
    </row>
    <row r="176" spans="1:11" ht="18" customHeight="1">
      <c r="A176" s="34"/>
      <c r="B176" s="29" t="s">
        <v>227</v>
      </c>
      <c r="C176" s="34" t="s">
        <v>28</v>
      </c>
      <c r="D176" s="112">
        <v>87</v>
      </c>
      <c r="E176" s="89"/>
      <c r="F176" s="74" t="s">
        <v>217</v>
      </c>
      <c r="G176" s="87" t="s">
        <v>220</v>
      </c>
      <c r="H176" s="139"/>
      <c r="I176" s="76" t="e">
        <f t="shared" si="20"/>
        <v>#VALUE!</v>
      </c>
      <c r="J176" s="76" t="e">
        <f t="shared" si="21"/>
        <v>#VALUE!</v>
      </c>
      <c r="K176" s="147">
        <v>90</v>
      </c>
    </row>
    <row r="177" spans="1:11" ht="18" customHeight="1">
      <c r="A177" s="34">
        <v>3</v>
      </c>
      <c r="B177" s="29" t="s">
        <v>193</v>
      </c>
      <c r="C177" s="42" t="s">
        <v>28</v>
      </c>
      <c r="D177" s="87"/>
      <c r="E177" s="89"/>
      <c r="F177" s="113">
        <v>90</v>
      </c>
      <c r="G177" s="87" t="s">
        <v>218</v>
      </c>
      <c r="H177" s="139"/>
      <c r="I177" s="76" t="e">
        <f t="shared" si="20"/>
        <v>#VALUE!</v>
      </c>
      <c r="J177" s="76" t="e">
        <f t="shared" si="21"/>
        <v>#VALUE!</v>
      </c>
      <c r="K177" s="147">
        <v>90</v>
      </c>
    </row>
    <row r="178" spans="1:11" ht="18" customHeight="1">
      <c r="A178" s="5" t="s">
        <v>194</v>
      </c>
      <c r="B178" s="46" t="s">
        <v>195</v>
      </c>
      <c r="C178" s="56"/>
      <c r="D178" s="97"/>
      <c r="E178" s="97"/>
      <c r="F178" s="98"/>
      <c r="G178" s="97"/>
      <c r="H178" s="139"/>
      <c r="I178" s="76">
        <f t="shared" si="20"/>
        <v>0</v>
      </c>
      <c r="J178" s="76">
        <f t="shared" si="21"/>
        <v>0</v>
      </c>
      <c r="K178" s="147"/>
    </row>
    <row r="179" spans="1:11" ht="18" customHeight="1">
      <c r="A179" s="4"/>
      <c r="B179" s="57" t="s">
        <v>196</v>
      </c>
      <c r="C179" s="58" t="s">
        <v>28</v>
      </c>
      <c r="D179" s="116">
        <v>100</v>
      </c>
      <c r="E179" s="100"/>
      <c r="F179" s="114">
        <v>100</v>
      </c>
      <c r="G179" s="116">
        <v>100</v>
      </c>
      <c r="H179" s="139"/>
      <c r="I179" s="76">
        <f t="shared" si="20"/>
        <v>0</v>
      </c>
      <c r="J179" s="76">
        <f t="shared" si="21"/>
        <v>0</v>
      </c>
      <c r="K179" s="147">
        <v>100</v>
      </c>
    </row>
    <row r="180" spans="1:11" ht="18" customHeight="1">
      <c r="A180" s="4"/>
      <c r="B180" s="57" t="s">
        <v>197</v>
      </c>
      <c r="C180" s="58" t="s">
        <v>28</v>
      </c>
      <c r="D180" s="116">
        <v>100</v>
      </c>
      <c r="E180" s="99"/>
      <c r="F180" s="114">
        <v>100</v>
      </c>
      <c r="G180" s="116">
        <v>100</v>
      </c>
      <c r="H180" s="139"/>
      <c r="I180" s="76">
        <f>G180-F180</f>
        <v>0</v>
      </c>
      <c r="J180" s="76">
        <f>G180-D180</f>
        <v>0</v>
      </c>
      <c r="K180" s="147">
        <v>100</v>
      </c>
    </row>
    <row r="181" spans="1:11" ht="18" customHeight="1">
      <c r="A181" s="13"/>
      <c r="B181" s="12" t="s">
        <v>198</v>
      </c>
      <c r="C181" s="11" t="s">
        <v>28</v>
      </c>
      <c r="D181" s="117">
        <v>95</v>
      </c>
      <c r="E181" s="101"/>
      <c r="F181" s="115">
        <v>95</v>
      </c>
      <c r="G181" s="117">
        <v>95</v>
      </c>
      <c r="H181" s="146"/>
      <c r="I181" s="102">
        <f>G181-F181</f>
        <v>0</v>
      </c>
      <c r="J181" s="102">
        <f>G181-D181</f>
        <v>0</v>
      </c>
      <c r="K181" s="150">
        <v>95</v>
      </c>
    </row>
    <row r="182" spans="1:10" ht="16.5">
      <c r="A182" s="21"/>
      <c r="B182" s="24"/>
      <c r="C182" s="23"/>
      <c r="D182" s="22"/>
      <c r="E182" s="22"/>
      <c r="F182" s="22"/>
      <c r="G182" s="22"/>
      <c r="H182" s="140"/>
      <c r="I182" s="26"/>
      <c r="J182" s="26"/>
    </row>
    <row r="183" spans="1:10" ht="16.5">
      <c r="A183" s="21"/>
      <c r="B183" s="24"/>
      <c r="C183" s="23"/>
      <c r="D183" s="22"/>
      <c r="E183" s="22"/>
      <c r="F183" s="22"/>
      <c r="G183" s="22"/>
      <c r="H183" s="140"/>
      <c r="I183" s="26"/>
      <c r="J183" s="26"/>
    </row>
    <row r="184" spans="1:10" ht="15.75">
      <c r="A184" s="21"/>
      <c r="B184" s="21"/>
      <c r="C184" s="25"/>
      <c r="D184" s="22"/>
      <c r="E184" s="22"/>
      <c r="F184" s="22"/>
      <c r="G184" s="22"/>
      <c r="H184" s="140"/>
      <c r="I184" s="26"/>
      <c r="J184" s="26"/>
    </row>
    <row r="185" spans="1:10" ht="15.75">
      <c r="A185" s="21"/>
      <c r="B185" s="21"/>
      <c r="C185" s="25"/>
      <c r="D185" s="22"/>
      <c r="E185" s="22"/>
      <c r="F185" s="159"/>
      <c r="G185" s="160"/>
      <c r="H185" s="160"/>
      <c r="I185" s="160"/>
      <c r="J185" s="160"/>
    </row>
    <row r="186" spans="1:10" ht="16.5">
      <c r="A186" s="21"/>
      <c r="B186" s="21"/>
      <c r="C186" s="25"/>
      <c r="D186" s="22"/>
      <c r="E186" s="22"/>
      <c r="F186" s="161"/>
      <c r="G186" s="161"/>
      <c r="H186" s="161"/>
      <c r="I186" s="161"/>
      <c r="J186" s="161"/>
    </row>
    <row r="187" spans="1:10" ht="15.75">
      <c r="A187" s="21"/>
      <c r="B187" s="21"/>
      <c r="C187" s="25"/>
      <c r="D187" s="22"/>
      <c r="E187" s="22"/>
      <c r="F187" s="22"/>
      <c r="G187" s="22"/>
      <c r="H187" s="140"/>
      <c r="I187" s="26"/>
      <c r="J187" s="26"/>
    </row>
    <row r="188" spans="1:10" ht="15.75">
      <c r="A188" s="21"/>
      <c r="B188" s="21"/>
      <c r="C188" s="25"/>
      <c r="D188" s="22"/>
      <c r="E188" s="22"/>
      <c r="F188" s="22"/>
      <c r="G188" s="22"/>
      <c r="H188" s="140"/>
      <c r="I188" s="26"/>
      <c r="J188" s="26"/>
    </row>
    <row r="189" spans="1:10" ht="15.75">
      <c r="A189" s="21"/>
      <c r="B189" s="21"/>
      <c r="C189" s="25"/>
      <c r="D189" s="22"/>
      <c r="E189" s="22"/>
      <c r="F189" s="22"/>
      <c r="G189" s="22"/>
      <c r="H189" s="140"/>
      <c r="I189" s="26"/>
      <c r="J189" s="26"/>
    </row>
    <row r="190" spans="1:10" ht="15.75">
      <c r="A190" s="21"/>
      <c r="B190" s="21"/>
      <c r="C190" s="25"/>
      <c r="D190" s="22"/>
      <c r="E190" s="22"/>
      <c r="F190" s="22"/>
      <c r="G190" s="22"/>
      <c r="H190" s="140"/>
      <c r="I190" s="26"/>
      <c r="J190" s="26"/>
    </row>
    <row r="191" spans="1:10" ht="16.5">
      <c r="A191" s="20"/>
      <c r="B191" s="20"/>
      <c r="C191" s="20"/>
      <c r="D191" s="20"/>
      <c r="E191" s="20"/>
      <c r="F191" s="161"/>
      <c r="G191" s="161"/>
      <c r="H191" s="161"/>
      <c r="I191" s="161"/>
      <c r="J191" s="161"/>
    </row>
  </sheetData>
  <sheetProtection/>
  <mergeCells count="19">
    <mergeCell ref="A5:J5"/>
    <mergeCell ref="K11:K12"/>
    <mergeCell ref="A1:B1"/>
    <mergeCell ref="A2:B2"/>
    <mergeCell ref="D1:I1"/>
    <mergeCell ref="D2:I2"/>
    <mergeCell ref="E11:G11"/>
    <mergeCell ref="A7:K7"/>
    <mergeCell ref="A8:K8"/>
    <mergeCell ref="F185:J185"/>
    <mergeCell ref="F186:J186"/>
    <mergeCell ref="F191:J191"/>
    <mergeCell ref="A6:J6"/>
    <mergeCell ref="A11:A12"/>
    <mergeCell ref="B11:B12"/>
    <mergeCell ref="C11:C12"/>
    <mergeCell ref="A10:J10"/>
    <mergeCell ref="H11:J11"/>
    <mergeCell ref="D11:D12"/>
  </mergeCells>
  <printOptions/>
  <pageMargins left="0" right="0.16" top="0.29" bottom="0.29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CTKQNG</dc:creator>
  <cp:keywords/>
  <dc:description/>
  <cp:lastModifiedBy>ismail - [2010]</cp:lastModifiedBy>
  <cp:lastPrinted>2019-11-28T07:14:24Z</cp:lastPrinted>
  <dcterms:created xsi:type="dcterms:W3CDTF">2019-11-13T07:49:52Z</dcterms:created>
  <dcterms:modified xsi:type="dcterms:W3CDTF">2019-11-29T02:38:52Z</dcterms:modified>
  <cp:category/>
  <cp:version/>
  <cp:contentType/>
  <cp:contentStatus/>
</cp:coreProperties>
</file>